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2\SC00$\200_振興係\40_未来へつなぐ しが文化活動応援事業\R3\01_委託契約 ( 要綱・募集案内・様式 含む )\04_様式\"/>
    </mc:Choice>
  </mc:AlternateContent>
  <bookViews>
    <workbookView xWindow="0" yWindow="0" windowWidth="28800" windowHeight="10950" tabRatio="699"/>
  </bookViews>
  <sheets>
    <sheet name="公共交通機関" sheetId="35" r:id="rId1"/>
    <sheet name="公共交通機関（記入例）" sheetId="36" r:id="rId2"/>
    <sheet name="自家用車" sheetId="42" r:id="rId3"/>
    <sheet name="自家用車 (記入例)" sheetId="43" r:id="rId4"/>
    <sheet name="宿泊単価表" sheetId="33" state="hidden" r:id="rId5"/>
  </sheets>
  <definedNames>
    <definedName name="_xlnm.Print_Area" localSheetId="2">自家用車!$A$1:$O$34</definedName>
    <definedName name="_xlnm.Print_Area" localSheetId="3">'自家用車 (記入例)'!$A$1:$O$34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35" l="1"/>
  <c r="C38" i="35"/>
  <c r="O21" i="42"/>
  <c r="O14" i="42"/>
  <c r="O13" i="42"/>
  <c r="O12" i="42"/>
  <c r="O11" i="42"/>
  <c r="I13" i="42"/>
  <c r="I14" i="42"/>
  <c r="I15" i="42"/>
  <c r="I16" i="42"/>
  <c r="I17" i="42"/>
  <c r="I18" i="42"/>
  <c r="I19" i="42"/>
  <c r="I20" i="42"/>
  <c r="I12" i="42"/>
  <c r="I11" i="42"/>
  <c r="H13" i="42"/>
  <c r="H14" i="42"/>
  <c r="H15" i="42"/>
  <c r="H16" i="42"/>
  <c r="H17" i="42"/>
  <c r="H18" i="42"/>
  <c r="H19" i="42"/>
  <c r="H20" i="42"/>
  <c r="H12" i="42"/>
  <c r="H11" i="42"/>
  <c r="O15" i="42" l="1"/>
  <c r="E34" i="43" l="1"/>
  <c r="C34" i="43"/>
  <c r="H20" i="43"/>
  <c r="I20" i="43" s="1"/>
  <c r="O20" i="43" s="1"/>
  <c r="H19" i="43"/>
  <c r="I19" i="43" s="1"/>
  <c r="O19" i="43" s="1"/>
  <c r="H18" i="43"/>
  <c r="I18" i="43" s="1"/>
  <c r="O18" i="43" s="1"/>
  <c r="H17" i="43"/>
  <c r="I17" i="43" s="1"/>
  <c r="O17" i="43" s="1"/>
  <c r="H16" i="43"/>
  <c r="I16" i="43" s="1"/>
  <c r="O16" i="43" s="1"/>
  <c r="H12" i="43"/>
  <c r="I12" i="43" s="1"/>
  <c r="O12" i="43" s="1"/>
  <c r="H11" i="43"/>
  <c r="I11" i="43" s="1"/>
  <c r="E34" i="42"/>
  <c r="C34" i="42"/>
  <c r="O20" i="42"/>
  <c r="O19" i="42"/>
  <c r="O18" i="42"/>
  <c r="O17" i="42"/>
  <c r="O16" i="42"/>
  <c r="L30" i="36"/>
  <c r="C38" i="36" s="1"/>
  <c r="A34" i="43" l="1"/>
  <c r="G34" i="43" s="1"/>
  <c r="O11" i="43"/>
  <c r="O21" i="43" s="1"/>
  <c r="A34" i="42"/>
  <c r="G34" i="42" s="1"/>
</calcChain>
</file>

<file path=xl/sharedStrings.xml><?xml version="1.0" encoding="utf-8"?>
<sst xmlns="http://schemas.openxmlformats.org/spreadsheetml/2006/main" count="190" uniqueCount="69">
  <si>
    <r>
      <rPr>
        <b/>
        <sz val="16"/>
        <color theme="1"/>
        <rFont val="ＭＳ Ｐゴシック"/>
        <family val="3"/>
        <charset val="128"/>
      </rPr>
      <t>公共交通機関利用による運賃</t>
    </r>
    <r>
      <rPr>
        <b/>
        <sz val="16"/>
        <rFont val="ＭＳ Ｐゴシック"/>
        <family val="3"/>
        <charset val="128"/>
      </rPr>
      <t>積算資料</t>
    </r>
    <rPh sb="0" eb="2">
      <t>コウキョウ</t>
    </rPh>
    <rPh sb="2" eb="4">
      <t>コウツウ</t>
    </rPh>
    <rPh sb="4" eb="6">
      <t>キカン</t>
    </rPh>
    <rPh sb="11" eb="13">
      <t>ウンチン</t>
    </rPh>
    <phoneticPr fontId="7"/>
  </si>
  <si>
    <t>【区間】</t>
    <rPh sb="1" eb="3">
      <t>クカン</t>
    </rPh>
    <phoneticPr fontId="12"/>
  </si>
  <si>
    <t>NO</t>
    <phoneticPr fontId="12"/>
  </si>
  <si>
    <t>年月日</t>
    <rPh sb="0" eb="3">
      <t>ネンガッピ</t>
    </rPh>
    <phoneticPr fontId="12"/>
  </si>
  <si>
    <t>出発地</t>
    <rPh sb="0" eb="3">
      <t>シュッパツチ</t>
    </rPh>
    <phoneticPr fontId="12"/>
  </si>
  <si>
    <t>目的地</t>
    <rPh sb="0" eb="3">
      <t>モクテキチ</t>
    </rPh>
    <phoneticPr fontId="12"/>
  </si>
  <si>
    <t>経路</t>
    <rPh sb="0" eb="2">
      <t>ケイロ</t>
    </rPh>
    <phoneticPr fontId="12"/>
  </si>
  <si>
    <r>
      <t>運賃</t>
    </r>
    <r>
      <rPr>
        <b/>
        <sz val="11"/>
        <color rgb="FFFF0000"/>
        <rFont val="游ゴシック"/>
        <family val="3"/>
        <charset val="128"/>
        <scheme val="minor"/>
      </rPr>
      <t>(往復)</t>
    </r>
    <r>
      <rPr>
        <b/>
        <sz val="11"/>
        <color theme="1"/>
        <rFont val="游ゴシック"/>
        <family val="3"/>
        <charset val="128"/>
        <scheme val="minor"/>
      </rPr>
      <t>(円)</t>
    </r>
    <rPh sb="7" eb="8">
      <t>エン</t>
    </rPh>
    <phoneticPr fontId="12"/>
  </si>
  <si>
    <t>～</t>
    <phoneticPr fontId="12"/>
  </si>
  <si>
    <t>合計</t>
    <rPh sb="0" eb="2">
      <t>ゴウケイ</t>
    </rPh>
    <phoneticPr fontId="12"/>
  </si>
  <si>
    <t>※以下、事務局確認欄。入力しないでください。</t>
    <phoneticPr fontId="12"/>
  </si>
  <si>
    <t>【合計】</t>
    <rPh sb="1" eb="3">
      <t>ゴウケイ</t>
    </rPh>
    <phoneticPr fontId="12"/>
  </si>
  <si>
    <t>運賃合計(円)</t>
    <rPh sb="0" eb="2">
      <t>ウンチン</t>
    </rPh>
    <rPh sb="2" eb="4">
      <t>ゴウケイ</t>
    </rPh>
    <phoneticPr fontId="12"/>
  </si>
  <si>
    <t>自家用車利用によるガソリン代積算資料</t>
    <phoneticPr fontId="7"/>
  </si>
  <si>
    <t>【自家用車利用の理由】</t>
    <rPh sb="1" eb="5">
      <t>ジカヨウシャ</t>
    </rPh>
    <rPh sb="5" eb="7">
      <t>リヨウ</t>
    </rPh>
    <rPh sb="8" eb="10">
      <t>リユウ</t>
    </rPh>
    <phoneticPr fontId="12"/>
  </si>
  <si>
    <t>楽器や大型資材等の搬入のため</t>
    <rPh sb="0" eb="2">
      <t>ガッキ</t>
    </rPh>
    <rPh sb="3" eb="5">
      <t>オオガタ</t>
    </rPh>
    <rPh sb="5" eb="7">
      <t>シザイ</t>
    </rPh>
    <rPh sb="7" eb="8">
      <t>トウ</t>
    </rPh>
    <rPh sb="9" eb="11">
      <t>ハンニュウ</t>
    </rPh>
    <phoneticPr fontId="12"/>
  </si>
  <si>
    <t>公共交通機関の利用が不便</t>
    <rPh sb="0" eb="2">
      <t>コウキョウ</t>
    </rPh>
    <rPh sb="2" eb="4">
      <t>コウツウ</t>
    </rPh>
    <rPh sb="4" eb="6">
      <t>キカン</t>
    </rPh>
    <rPh sb="7" eb="9">
      <t>リヨウ</t>
    </rPh>
    <rPh sb="10" eb="12">
      <t>フベン</t>
    </rPh>
    <phoneticPr fontId="12"/>
  </si>
  <si>
    <t>その他（　　　　　　　　　　　　　　　　　　　　　）</t>
    <rPh sb="2" eb="3">
      <t>タ</t>
    </rPh>
    <phoneticPr fontId="12"/>
  </si>
  <si>
    <t>※入力不要(自動計算)</t>
    <rPh sb="1" eb="3">
      <t>ニュウリョク</t>
    </rPh>
    <rPh sb="3" eb="5">
      <t>フヨウ</t>
    </rPh>
    <rPh sb="6" eb="8">
      <t>ジドウ</t>
    </rPh>
    <rPh sb="8" eb="10">
      <t>ケイサン</t>
    </rPh>
    <phoneticPr fontId="12"/>
  </si>
  <si>
    <r>
      <t>距離</t>
    </r>
    <r>
      <rPr>
        <b/>
        <sz val="11"/>
        <color rgb="FFFF0000"/>
        <rFont val="游ゴシック"/>
        <family val="3"/>
        <charset val="128"/>
        <scheme val="minor"/>
      </rPr>
      <t>(往復)</t>
    </r>
    <r>
      <rPr>
        <b/>
        <sz val="11"/>
        <color theme="1"/>
        <rFont val="游ゴシック"/>
        <family val="3"/>
        <charset val="128"/>
        <scheme val="minor"/>
      </rPr>
      <t>(㎞）</t>
    </r>
    <rPh sb="0" eb="2">
      <t>キョリ</t>
    </rPh>
    <rPh sb="3" eb="5">
      <t>オウフク</t>
    </rPh>
    <phoneticPr fontId="12"/>
  </si>
  <si>
    <t>必要ガソリン量(ℓ)</t>
    <rPh sb="0" eb="2">
      <t>ヒツヨウ</t>
    </rPh>
    <rPh sb="6" eb="7">
      <t>リョウ</t>
    </rPh>
    <phoneticPr fontId="12"/>
  </si>
  <si>
    <t>ガソリン代(円)</t>
    <rPh sb="4" eb="5">
      <t>ダイ</t>
    </rPh>
    <phoneticPr fontId="12"/>
  </si>
  <si>
    <t>有料道路等区間</t>
    <rPh sb="0" eb="2">
      <t>ユウリョウ</t>
    </rPh>
    <rPh sb="2" eb="4">
      <t>ドウロ</t>
    </rPh>
    <rPh sb="4" eb="5">
      <t>トウ</t>
    </rPh>
    <rPh sb="5" eb="7">
      <t>クカン</t>
    </rPh>
    <phoneticPr fontId="12"/>
  </si>
  <si>
    <t>有料道路等料金(円)</t>
    <rPh sb="0" eb="2">
      <t>ユウリョウ</t>
    </rPh>
    <rPh sb="2" eb="4">
      <t>ドウロ</t>
    </rPh>
    <rPh sb="4" eb="5">
      <t>トウ</t>
    </rPh>
    <rPh sb="5" eb="7">
      <t>リョウキン</t>
    </rPh>
    <rPh sb="8" eb="9">
      <t>エン</t>
    </rPh>
    <phoneticPr fontId="12"/>
  </si>
  <si>
    <t>駐車料金(円)</t>
    <rPh sb="0" eb="2">
      <t>チュウシャ</t>
    </rPh>
    <rPh sb="2" eb="4">
      <t>リョウキン</t>
    </rPh>
    <phoneticPr fontId="12"/>
  </si>
  <si>
    <t>合計(円)</t>
    <rPh sb="0" eb="2">
      <t>ゴウケイ</t>
    </rPh>
    <phoneticPr fontId="12"/>
  </si>
  <si>
    <t>◆ガソリン経費積算方法</t>
    <phoneticPr fontId="12"/>
  </si>
  <si>
    <t>・ガソリン代は、以下の計算による。</t>
    <phoneticPr fontId="12"/>
  </si>
  <si>
    <t>①出発地から到着地までの所要距離(㎞)：Googleマップ等の測量値を参照。</t>
    <phoneticPr fontId="12"/>
  </si>
  <si>
    <t>②必要ガソリン量(ℓ)：</t>
    <phoneticPr fontId="12"/>
  </si>
  <si>
    <t>距離(往復)(㎞）÷</t>
    <phoneticPr fontId="12"/>
  </si>
  <si>
    <t>㎞（（※１）１ℓ 当たりの燃費）</t>
    <phoneticPr fontId="12"/>
  </si>
  <si>
    <r>
      <t>※１《１ℓ 当たりの燃費》 国土交通省調査による</t>
    </r>
    <r>
      <rPr>
        <u/>
        <sz val="11"/>
        <color theme="1"/>
        <rFont val="游ゴシック"/>
        <family val="3"/>
        <charset val="128"/>
        <scheme val="minor"/>
      </rPr>
      <t>「自動車燃料消費調査（2019年度）」</t>
    </r>
    <r>
      <rPr>
        <sz val="11"/>
        <rFont val="ＭＳ Ｐゴシック"/>
        <family val="3"/>
        <charset val="128"/>
      </rPr>
      <t>の自家用車</t>
    </r>
    <r>
      <rPr>
        <sz val="11"/>
        <color theme="1"/>
        <rFont val="游ゴシック"/>
        <family val="3"/>
        <charset val="128"/>
        <scheme val="minor"/>
      </rPr>
      <t>(普通車)</t>
    </r>
    <r>
      <rPr>
        <sz val="11"/>
        <rFont val="ＭＳ Ｐゴシック"/>
        <family val="3"/>
        <charset val="128"/>
      </rPr>
      <t>の平均燃費を基準。</t>
    </r>
    <rPh sb="49" eb="52">
      <t>フツウシャ</t>
    </rPh>
    <phoneticPr fontId="12"/>
  </si>
  <si>
    <t>③ガソリン代(支給対象経費)(円)：</t>
    <rPh sb="5" eb="6">
      <t>ダイ</t>
    </rPh>
    <rPh sb="15" eb="16">
      <t>エン</t>
    </rPh>
    <phoneticPr fontId="12"/>
  </si>
  <si>
    <t>必要ガソリン量　×</t>
    <phoneticPr fontId="12"/>
  </si>
  <si>
    <t>円（（※２）全国平均価格）</t>
    <phoneticPr fontId="12"/>
  </si>
  <si>
    <r>
      <t>※２《１ℓ 当たりのガソリン価格》資源エネルギー庁による</t>
    </r>
    <r>
      <rPr>
        <u/>
        <sz val="11"/>
        <color theme="1"/>
        <rFont val="游ゴシック"/>
        <family val="3"/>
        <charset val="128"/>
        <scheme val="minor"/>
      </rPr>
      <t>「石油製品価格調査（２０２０年８月３１日現在価格）」</t>
    </r>
    <r>
      <rPr>
        <sz val="11"/>
        <rFont val="ＭＳ Ｐゴシック"/>
        <family val="3"/>
        <charset val="128"/>
      </rPr>
      <t>を基準。</t>
    </r>
    <phoneticPr fontId="12"/>
  </si>
  <si>
    <t>有料道路等料金(円)</t>
    <rPh sb="0" eb="2">
      <t>ユウリョウ</t>
    </rPh>
    <rPh sb="2" eb="4">
      <t>ドウロ</t>
    </rPh>
    <rPh sb="4" eb="5">
      <t>トウ</t>
    </rPh>
    <rPh sb="5" eb="7">
      <t>リョウキン</t>
    </rPh>
    <phoneticPr fontId="12"/>
  </si>
  <si>
    <t>総合計(円)</t>
    <rPh sb="0" eb="1">
      <t>ソウ</t>
    </rPh>
    <rPh sb="1" eb="3">
      <t>ゴウケイ</t>
    </rPh>
    <phoneticPr fontId="12"/>
  </si>
  <si>
    <t>さいたま市</t>
    <rPh sb="4" eb="5">
      <t>シ</t>
    </rPh>
    <phoneticPr fontId="12"/>
  </si>
  <si>
    <t>千葉市</t>
    <rPh sb="0" eb="3">
      <t>チバシ</t>
    </rPh>
    <phoneticPr fontId="12"/>
  </si>
  <si>
    <t>東京23区</t>
    <rPh sb="0" eb="2">
      <t>トウキョウ</t>
    </rPh>
    <rPh sb="4" eb="5">
      <t>ク</t>
    </rPh>
    <phoneticPr fontId="12"/>
  </si>
  <si>
    <t>横浜市</t>
    <rPh sb="0" eb="3">
      <t>ヨコハマシ</t>
    </rPh>
    <phoneticPr fontId="12"/>
  </si>
  <si>
    <t>川崎市</t>
    <rPh sb="0" eb="3">
      <t>カワサキシ</t>
    </rPh>
    <phoneticPr fontId="12"/>
  </si>
  <si>
    <t>相模原市</t>
    <rPh sb="0" eb="4">
      <t>サガミハラシ</t>
    </rPh>
    <phoneticPr fontId="12"/>
  </si>
  <si>
    <t>名古屋市</t>
    <rPh sb="0" eb="4">
      <t>ナゴヤシ</t>
    </rPh>
    <phoneticPr fontId="12"/>
  </si>
  <si>
    <t>京都市</t>
    <rPh sb="0" eb="3">
      <t>キョウトシ</t>
    </rPh>
    <phoneticPr fontId="12"/>
  </si>
  <si>
    <t>大阪市</t>
    <rPh sb="0" eb="3">
      <t>オオサカシ</t>
    </rPh>
    <phoneticPr fontId="12"/>
  </si>
  <si>
    <t>堺市</t>
    <rPh sb="0" eb="2">
      <t>サカイシ</t>
    </rPh>
    <phoneticPr fontId="12"/>
  </si>
  <si>
    <t>神戸市</t>
    <rPh sb="0" eb="3">
      <t>コウベシ</t>
    </rPh>
    <phoneticPr fontId="12"/>
  </si>
  <si>
    <t>広島市</t>
    <rPh sb="0" eb="3">
      <t>ヒロシマシ</t>
    </rPh>
    <phoneticPr fontId="12"/>
  </si>
  <si>
    <t>福岡市</t>
    <rPh sb="0" eb="3">
      <t>フクオカシ</t>
    </rPh>
    <phoneticPr fontId="12"/>
  </si>
  <si>
    <t>その他市区町村</t>
    <rPh sb="2" eb="3">
      <t>タ</t>
    </rPh>
    <rPh sb="3" eb="5">
      <t>シク</t>
    </rPh>
    <rPh sb="5" eb="7">
      <t>チョウソン</t>
    </rPh>
    <phoneticPr fontId="12"/>
  </si>
  <si>
    <t>整理番号：</t>
    <rPh sb="0" eb="2">
      <t>セイリ</t>
    </rPh>
    <rPh sb="2" eb="4">
      <t>バンゴウ</t>
    </rPh>
    <phoneticPr fontId="7"/>
  </si>
  <si>
    <t>申請者（団体）名：</t>
    <rPh sb="0" eb="3">
      <t>シンセイシャ</t>
    </rPh>
    <rPh sb="4" eb="6">
      <t>ダンタイ</t>
    </rPh>
    <rPh sb="7" eb="8">
      <t>メイ</t>
    </rPh>
    <phoneticPr fontId="7"/>
  </si>
  <si>
    <t>0820-0001</t>
    <phoneticPr fontId="7"/>
  </si>
  <si>
    <t>イナズマレイク</t>
    <phoneticPr fontId="7"/>
  </si>
  <si>
    <t>自宅</t>
    <rPh sb="0" eb="2">
      <t>ジタク</t>
    </rPh>
    <phoneticPr fontId="7"/>
  </si>
  <si>
    <t>〇〇ホール</t>
    <phoneticPr fontId="7"/>
  </si>
  <si>
    <t>〇〇ホール</t>
    <phoneticPr fontId="7"/>
  </si>
  <si>
    <t>JR野洲駅</t>
    <rPh sb="2" eb="4">
      <t>ヤス</t>
    </rPh>
    <rPh sb="4" eb="5">
      <t>エキ</t>
    </rPh>
    <phoneticPr fontId="7"/>
  </si>
  <si>
    <t>JR近江八幡駅</t>
    <rPh sb="2" eb="6">
      <t>オウミハチマン</t>
    </rPh>
    <rPh sb="6" eb="7">
      <t>エキ</t>
    </rPh>
    <phoneticPr fontId="7"/>
  </si>
  <si>
    <t>JR大津駅</t>
    <rPh sb="2" eb="4">
      <t>オオツ</t>
    </rPh>
    <rPh sb="4" eb="5">
      <t>エキ</t>
    </rPh>
    <phoneticPr fontId="7"/>
  </si>
  <si>
    <t>※以下、事務局確認欄。入力しないでください。</t>
  </si>
  <si>
    <t>0820-0001</t>
    <phoneticPr fontId="7"/>
  </si>
  <si>
    <t>イナズマレイク</t>
    <phoneticPr fontId="7"/>
  </si>
  <si>
    <t>〇〇ホール</t>
    <phoneticPr fontId="7"/>
  </si>
  <si>
    <r>
      <rPr>
        <b/>
        <sz val="16"/>
        <color theme="1"/>
        <rFont val="ＭＳ Ｐゴシック"/>
        <family val="3"/>
        <charset val="128"/>
      </rPr>
      <t>公共交通機関利用による運賃</t>
    </r>
    <r>
      <rPr>
        <b/>
        <sz val="16"/>
        <rFont val="ＭＳ Ｐゴシック"/>
        <family val="3"/>
        <charset val="128"/>
      </rPr>
      <t>積算表</t>
    </r>
    <rPh sb="0" eb="2">
      <t>コウキョウ</t>
    </rPh>
    <rPh sb="2" eb="4">
      <t>コウツウ</t>
    </rPh>
    <rPh sb="4" eb="6">
      <t>キカン</t>
    </rPh>
    <rPh sb="11" eb="13">
      <t>ウンチン</t>
    </rPh>
    <rPh sb="15" eb="16">
      <t>ヒョウ</t>
    </rPh>
    <phoneticPr fontId="7"/>
  </si>
  <si>
    <t>自家用車利用によるガソリン代積算表</t>
    <rPh sb="16" eb="17">
      <t>ヒョウ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</si>
</sst>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8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6">
      <alignment vertical="center"/>
    </xf>
    <xf numFmtId="0" fontId="10" fillId="0" borderId="0" xfId="5" applyFont="1" applyAlignment="1">
      <alignment horizontal="center" vertical="center"/>
    </xf>
    <xf numFmtId="0" fontId="6" fillId="0" borderId="0" xfId="5" applyFont="1" applyAlignment="1"/>
    <xf numFmtId="0" fontId="6" fillId="0" borderId="10" xfId="5" applyFont="1" applyBorder="1">
      <alignment vertical="center"/>
    </xf>
    <xf numFmtId="0" fontId="8" fillId="0" borderId="0" xfId="5" applyFont="1">
      <alignment vertical="center"/>
    </xf>
    <xf numFmtId="0" fontId="3" fillId="0" borderId="0" xfId="6" applyAlignment="1">
      <alignment horizontal="left" vertical="center"/>
    </xf>
    <xf numFmtId="0" fontId="13" fillId="4" borderId="11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3" fillId="0" borderId="16" xfId="6" applyBorder="1" applyAlignment="1">
      <alignment horizontal="center" vertical="center"/>
    </xf>
    <xf numFmtId="14" fontId="3" fillId="0" borderId="17" xfId="6" applyNumberFormat="1" applyBorder="1" applyAlignment="1">
      <alignment horizontal="center" vertical="center"/>
    </xf>
    <xf numFmtId="0" fontId="3" fillId="0" borderId="18" xfId="6" applyBorder="1" applyAlignment="1">
      <alignment horizontal="center" vertical="center"/>
    </xf>
    <xf numFmtId="177" fontId="3" fillId="5" borderId="19" xfId="6" applyNumberFormat="1" applyFill="1" applyBorder="1" applyAlignment="1">
      <alignment horizontal="right" vertical="center"/>
    </xf>
    <xf numFmtId="0" fontId="3" fillId="0" borderId="20" xfId="6" applyBorder="1" applyAlignment="1">
      <alignment horizontal="center" vertical="center"/>
    </xf>
    <xf numFmtId="14" fontId="3" fillId="0" borderId="21" xfId="6" applyNumberFormat="1" applyBorder="1" applyAlignment="1">
      <alignment horizontal="center" vertical="center"/>
    </xf>
    <xf numFmtId="0" fontId="3" fillId="0" borderId="24" xfId="6" applyBorder="1" applyAlignment="1">
      <alignment horizontal="center" vertical="center"/>
    </xf>
    <xf numFmtId="177" fontId="3" fillId="5" borderId="25" xfId="6" applyNumberFormat="1" applyFill="1" applyBorder="1" applyAlignment="1">
      <alignment horizontal="right" vertical="center"/>
    </xf>
    <xf numFmtId="0" fontId="3" fillId="0" borderId="26" xfId="6" applyBorder="1" applyAlignment="1">
      <alignment horizontal="center" vertical="center"/>
    </xf>
    <xf numFmtId="0" fontId="3" fillId="0" borderId="27" xfId="6" applyBorder="1" applyAlignment="1">
      <alignment horizontal="center" vertical="center"/>
    </xf>
    <xf numFmtId="14" fontId="3" fillId="0" borderId="28" xfId="6" applyNumberFormat="1" applyBorder="1" applyAlignment="1">
      <alignment horizontal="center" vertical="center"/>
    </xf>
    <xf numFmtId="0" fontId="3" fillId="0" borderId="9" xfId="6" applyBorder="1" applyAlignment="1">
      <alignment horizontal="center" vertical="center"/>
    </xf>
    <xf numFmtId="177" fontId="3" fillId="5" borderId="29" xfId="6" applyNumberFormat="1" applyFill="1" applyBorder="1" applyAlignment="1">
      <alignment horizontal="right" vertical="center"/>
    </xf>
    <xf numFmtId="0" fontId="3" fillId="0" borderId="0" xfId="6" applyAlignment="1">
      <alignment horizontal="center" vertical="center"/>
    </xf>
    <xf numFmtId="14" fontId="3" fillId="0" borderId="0" xfId="6" applyNumberFormat="1" applyAlignment="1">
      <alignment horizontal="center" vertical="center"/>
    </xf>
    <xf numFmtId="0" fontId="3" fillId="0" borderId="30" xfId="6" applyBorder="1" applyAlignment="1">
      <alignment horizontal="center" vertical="center"/>
    </xf>
    <xf numFmtId="177" fontId="3" fillId="5" borderId="7" xfId="6" applyNumberFormat="1" applyFill="1" applyBorder="1" applyAlignment="1">
      <alignment horizontal="right" vertical="center"/>
    </xf>
    <xf numFmtId="177" fontId="3" fillId="0" borderId="0" xfId="6" applyNumberFormat="1" applyAlignment="1">
      <alignment horizontal="right" vertical="center"/>
    </xf>
    <xf numFmtId="0" fontId="15" fillId="0" borderId="0" xfId="6" applyFont="1">
      <alignment vertical="center"/>
    </xf>
    <xf numFmtId="0" fontId="13" fillId="4" borderId="31" xfId="6" applyFont="1" applyFill="1" applyBorder="1" applyAlignment="1">
      <alignment horizontal="center" vertical="center"/>
    </xf>
    <xf numFmtId="14" fontId="3" fillId="0" borderId="33" xfId="6" applyNumberFormat="1" applyBorder="1" applyAlignment="1">
      <alignment horizontal="center" vertical="center"/>
    </xf>
    <xf numFmtId="0" fontId="3" fillId="6" borderId="34" xfId="6" applyFill="1" applyBorder="1" applyAlignment="1">
      <alignment horizontal="right" vertical="center"/>
    </xf>
    <xf numFmtId="0" fontId="3" fillId="7" borderId="35" xfId="6" applyFill="1" applyBorder="1" applyAlignment="1">
      <alignment horizontal="right" vertical="center"/>
    </xf>
    <xf numFmtId="176" fontId="3" fillId="8" borderId="25" xfId="6" applyNumberFormat="1" applyFill="1" applyBorder="1" applyAlignment="1">
      <alignment horizontal="right" vertical="center"/>
    </xf>
    <xf numFmtId="0" fontId="3" fillId="0" borderId="10" xfId="6" applyBorder="1" applyAlignment="1">
      <alignment horizontal="center" vertical="center"/>
    </xf>
    <xf numFmtId="0" fontId="3" fillId="0" borderId="36" xfId="6" applyBorder="1" applyAlignment="1">
      <alignment horizontal="center" vertical="center"/>
    </xf>
    <xf numFmtId="177" fontId="3" fillId="5" borderId="36" xfId="6" applyNumberFormat="1" applyFill="1" applyBorder="1" applyAlignment="1">
      <alignment horizontal="right" vertical="center"/>
    </xf>
    <xf numFmtId="177" fontId="3" fillId="3" borderId="33" xfId="6" applyNumberFormat="1" applyFill="1" applyBorder="1" applyAlignment="1">
      <alignment horizontal="right" vertical="center"/>
    </xf>
    <xf numFmtId="177" fontId="3" fillId="2" borderId="37" xfId="6" applyNumberFormat="1" applyFill="1" applyBorder="1" applyAlignment="1">
      <alignment horizontal="right" vertical="center"/>
    </xf>
    <xf numFmtId="0" fontId="3" fillId="6" borderId="22" xfId="6" applyFill="1" applyBorder="1" applyAlignment="1">
      <alignment horizontal="right" vertical="center"/>
    </xf>
    <xf numFmtId="177" fontId="3" fillId="5" borderId="21" xfId="6" applyNumberFormat="1" applyFill="1" applyBorder="1" applyAlignment="1">
      <alignment horizontal="right" vertical="center"/>
    </xf>
    <xf numFmtId="177" fontId="3" fillId="3" borderId="21" xfId="6" applyNumberFormat="1" applyFill="1" applyBorder="1" applyAlignment="1">
      <alignment horizontal="right" vertical="center"/>
    </xf>
    <xf numFmtId="0" fontId="3" fillId="6" borderId="38" xfId="6" applyFill="1" applyBorder="1" applyAlignment="1">
      <alignment horizontal="right" vertical="center"/>
    </xf>
    <xf numFmtId="0" fontId="3" fillId="7" borderId="8" xfId="6" applyFill="1" applyBorder="1" applyAlignment="1">
      <alignment horizontal="right" vertical="center"/>
    </xf>
    <xf numFmtId="176" fontId="3" fillId="8" borderId="29" xfId="6" applyNumberFormat="1" applyFill="1" applyBorder="1" applyAlignment="1">
      <alignment horizontal="right" vertical="center"/>
    </xf>
    <xf numFmtId="0" fontId="3" fillId="0" borderId="39" xfId="6" applyBorder="1" applyAlignment="1">
      <alignment horizontal="center" vertical="center"/>
    </xf>
    <xf numFmtId="177" fontId="3" fillId="5" borderId="28" xfId="6" applyNumberFormat="1" applyFill="1" applyBorder="1" applyAlignment="1">
      <alignment horizontal="right" vertical="center"/>
    </xf>
    <xf numFmtId="177" fontId="3" fillId="3" borderId="28" xfId="6" applyNumberFormat="1" applyFill="1" applyBorder="1" applyAlignment="1">
      <alignment horizontal="right" vertical="center"/>
    </xf>
    <xf numFmtId="177" fontId="3" fillId="2" borderId="40" xfId="6" applyNumberFormat="1" applyFill="1" applyBorder="1" applyAlignment="1">
      <alignment horizontal="right" vertical="center"/>
    </xf>
    <xf numFmtId="0" fontId="3" fillId="0" borderId="0" xfId="6" applyAlignment="1">
      <alignment horizontal="right" vertical="center"/>
    </xf>
    <xf numFmtId="177" fontId="3" fillId="2" borderId="7" xfId="6" applyNumberFormat="1" applyFill="1" applyBorder="1" applyAlignment="1">
      <alignment horizontal="right" vertical="center"/>
    </xf>
    <xf numFmtId="0" fontId="3" fillId="6" borderId="0" xfId="6" applyFill="1" applyAlignment="1">
      <alignment horizontal="left" vertical="center"/>
    </xf>
    <xf numFmtId="0" fontId="3" fillId="6" borderId="0" xfId="6" applyFill="1" applyAlignment="1">
      <alignment horizontal="center" vertical="center"/>
    </xf>
    <xf numFmtId="0" fontId="3" fillId="6" borderId="0" xfId="6" applyFill="1" applyAlignment="1">
      <alignment horizontal="right" vertical="center"/>
    </xf>
    <xf numFmtId="0" fontId="3" fillId="7" borderId="0" xfId="6" applyFill="1" applyAlignment="1">
      <alignment horizontal="left" vertical="center"/>
    </xf>
    <xf numFmtId="0" fontId="3" fillId="7" borderId="0" xfId="6" applyFill="1">
      <alignment vertical="center"/>
    </xf>
    <xf numFmtId="0" fontId="3" fillId="7" borderId="0" xfId="6" applyFill="1" applyAlignment="1">
      <alignment horizontal="center" vertical="center"/>
    </xf>
    <xf numFmtId="0" fontId="3" fillId="7" borderId="21" xfId="6" applyFill="1" applyBorder="1" applyAlignment="1">
      <alignment horizontal="center" vertical="center"/>
    </xf>
    <xf numFmtId="177" fontId="3" fillId="7" borderId="0" xfId="6" applyNumberFormat="1" applyFill="1" applyAlignment="1">
      <alignment horizontal="right" vertical="center"/>
    </xf>
    <xf numFmtId="0" fontId="3" fillId="8" borderId="0" xfId="6" applyFill="1" applyAlignment="1">
      <alignment horizontal="left" vertical="center"/>
    </xf>
    <xf numFmtId="0" fontId="3" fillId="8" borderId="0" xfId="6" applyFill="1" applyAlignment="1">
      <alignment horizontal="right" vertical="center"/>
    </xf>
    <xf numFmtId="0" fontId="3" fillId="8" borderId="0" xfId="6" applyFill="1">
      <alignment vertical="center"/>
    </xf>
    <xf numFmtId="0" fontId="3" fillId="8" borderId="21" xfId="6" applyFill="1" applyBorder="1" applyAlignment="1">
      <alignment horizontal="center" vertical="center"/>
    </xf>
    <xf numFmtId="0" fontId="13" fillId="2" borderId="15" xfId="6" applyFont="1" applyFill="1" applyBorder="1" applyAlignment="1">
      <alignment horizontal="center" vertical="center"/>
    </xf>
    <xf numFmtId="0" fontId="17" fillId="0" borderId="0" xfId="6" applyFont="1" applyAlignment="1">
      <alignment horizontal="center" vertical="center"/>
    </xf>
    <xf numFmtId="177" fontId="17" fillId="0" borderId="0" xfId="6" applyNumberFormat="1" applyFont="1" applyAlignment="1">
      <alignment horizontal="right" vertical="center"/>
    </xf>
    <xf numFmtId="0" fontId="2" fillId="0" borderId="0" xfId="7">
      <alignment vertical="center"/>
    </xf>
    <xf numFmtId="177" fontId="2" fillId="0" borderId="0" xfId="7" applyNumberFormat="1">
      <alignment vertical="center"/>
    </xf>
    <xf numFmtId="0" fontId="3" fillId="0" borderId="23" xfId="6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4" xfId="6" applyFont="1" applyFill="1" applyBorder="1" applyAlignment="1">
      <alignment horizontal="center" vertical="center"/>
    </xf>
    <xf numFmtId="0" fontId="1" fillId="0" borderId="18" xfId="6" applyFont="1" applyBorder="1" applyAlignment="1">
      <alignment horizontal="center" vertical="center"/>
    </xf>
    <xf numFmtId="0" fontId="1" fillId="0" borderId="24" xfId="6" applyFont="1" applyBorder="1" applyAlignment="1">
      <alignment horizontal="center" vertical="center"/>
    </xf>
    <xf numFmtId="177" fontId="1" fillId="5" borderId="25" xfId="6" applyNumberFormat="1" applyFont="1" applyFill="1" applyBorder="1" applyAlignment="1">
      <alignment horizontal="right" vertical="center"/>
    </xf>
    <xf numFmtId="0" fontId="1" fillId="0" borderId="0" xfId="6" applyFont="1">
      <alignment vertical="center"/>
    </xf>
    <xf numFmtId="0" fontId="6" fillId="0" borderId="0" xfId="5" applyFont="1" applyBorder="1">
      <alignment vertical="center"/>
    </xf>
    <xf numFmtId="0" fontId="6" fillId="0" borderId="0" xfId="5" applyFont="1" applyBorder="1" applyAlignment="1">
      <alignment horizontal="center" vertical="center"/>
    </xf>
    <xf numFmtId="14" fontId="3" fillId="0" borderId="33" xfId="6" applyNumberFormat="1" applyBorder="1" applyAlignment="1" applyProtection="1">
      <alignment horizontal="center" vertical="center"/>
      <protection locked="0"/>
    </xf>
    <xf numFmtId="0" fontId="3" fillId="6" borderId="34" xfId="6" applyFill="1" applyBorder="1" applyAlignment="1" applyProtection="1">
      <alignment horizontal="right" vertical="center"/>
      <protection locked="0"/>
    </xf>
    <xf numFmtId="14" fontId="3" fillId="0" borderId="21" xfId="6" applyNumberFormat="1" applyBorder="1" applyAlignment="1" applyProtection="1">
      <alignment horizontal="center" vertical="center"/>
      <protection locked="0"/>
    </xf>
    <xf numFmtId="0" fontId="3" fillId="6" borderId="22" xfId="6" applyFill="1" applyBorder="1" applyAlignment="1" applyProtection="1">
      <alignment horizontal="right" vertical="center"/>
      <protection locked="0"/>
    </xf>
    <xf numFmtId="14" fontId="3" fillId="0" borderId="28" xfId="6" applyNumberFormat="1" applyBorder="1" applyAlignment="1" applyProtection="1">
      <alignment horizontal="center" vertical="center"/>
      <protection locked="0"/>
    </xf>
    <xf numFmtId="0" fontId="3" fillId="6" borderId="38" xfId="6" applyFill="1" applyBorder="1" applyAlignment="1" applyProtection="1">
      <alignment horizontal="right" vertical="center"/>
      <protection locked="0"/>
    </xf>
    <xf numFmtId="0" fontId="3" fillId="0" borderId="10" xfId="6" applyBorder="1" applyAlignment="1" applyProtection="1">
      <alignment horizontal="center" vertical="center"/>
      <protection locked="0"/>
    </xf>
    <xf numFmtId="0" fontId="3" fillId="0" borderId="36" xfId="6" applyBorder="1" applyAlignment="1" applyProtection="1">
      <alignment horizontal="center" vertical="center"/>
      <protection locked="0"/>
    </xf>
    <xf numFmtId="0" fontId="3" fillId="0" borderId="24" xfId="6" applyBorder="1" applyAlignment="1" applyProtection="1">
      <alignment horizontal="center" vertical="center"/>
      <protection locked="0"/>
    </xf>
    <xf numFmtId="0" fontId="3" fillId="0" borderId="23" xfId="6" applyBorder="1" applyAlignment="1" applyProtection="1">
      <alignment horizontal="center" vertical="center"/>
      <protection locked="0"/>
    </xf>
    <xf numFmtId="0" fontId="3" fillId="0" borderId="9" xfId="6" applyBorder="1" applyAlignment="1" applyProtection="1">
      <alignment horizontal="center" vertical="center"/>
      <protection locked="0"/>
    </xf>
    <xf numFmtId="0" fontId="3" fillId="0" borderId="39" xfId="6" applyBorder="1" applyAlignment="1" applyProtection="1">
      <alignment horizontal="center" vertical="center"/>
      <protection locked="0"/>
    </xf>
    <xf numFmtId="177" fontId="3" fillId="2" borderId="37" xfId="6" applyNumberFormat="1" applyFill="1" applyBorder="1" applyAlignment="1" applyProtection="1">
      <alignment horizontal="right" vertical="center"/>
    </xf>
    <xf numFmtId="177" fontId="3" fillId="2" borderId="40" xfId="6" applyNumberFormat="1" applyFill="1" applyBorder="1" applyAlignment="1" applyProtection="1">
      <alignment horizontal="right" vertical="center"/>
    </xf>
    <xf numFmtId="177" fontId="3" fillId="2" borderId="7" xfId="6" applyNumberFormat="1" applyFill="1" applyBorder="1" applyAlignment="1" applyProtection="1">
      <alignment horizontal="right" vertical="center"/>
    </xf>
    <xf numFmtId="177" fontId="3" fillId="5" borderId="36" xfId="6" applyNumberFormat="1" applyFill="1" applyBorder="1" applyAlignment="1" applyProtection="1">
      <alignment horizontal="right" vertical="center"/>
      <protection locked="0"/>
    </xf>
    <xf numFmtId="177" fontId="3" fillId="3" borderId="33" xfId="6" applyNumberFormat="1" applyFill="1" applyBorder="1" applyAlignment="1" applyProtection="1">
      <alignment horizontal="right" vertical="center"/>
      <protection locked="0"/>
    </xf>
    <xf numFmtId="177" fontId="3" fillId="5" borderId="21" xfId="6" applyNumberFormat="1" applyFill="1" applyBorder="1" applyAlignment="1" applyProtection="1">
      <alignment horizontal="right" vertical="center"/>
      <protection locked="0"/>
    </xf>
    <xf numFmtId="177" fontId="3" fillId="3" borderId="21" xfId="6" applyNumberFormat="1" applyFill="1" applyBorder="1" applyAlignment="1" applyProtection="1">
      <alignment horizontal="right" vertical="center"/>
      <protection locked="0"/>
    </xf>
    <xf numFmtId="177" fontId="3" fillId="5" borderId="28" xfId="6" applyNumberFormat="1" applyFill="1" applyBorder="1" applyAlignment="1" applyProtection="1">
      <alignment horizontal="right" vertical="center"/>
      <protection locked="0"/>
    </xf>
    <xf numFmtId="177" fontId="3" fillId="3" borderId="28" xfId="6" applyNumberFormat="1" applyFill="1" applyBorder="1" applyAlignment="1" applyProtection="1">
      <alignment horizontal="right" vertical="center"/>
      <protection locked="0"/>
    </xf>
    <xf numFmtId="0" fontId="3" fillId="0" borderId="0" xfId="6" applyProtection="1">
      <alignment vertical="center"/>
      <protection locked="0"/>
    </xf>
    <xf numFmtId="0" fontId="1" fillId="0" borderId="0" xfId="6" applyFont="1" applyProtection="1">
      <alignment vertical="center"/>
      <protection locked="0"/>
    </xf>
    <xf numFmtId="0" fontId="9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10" xfId="5" applyFont="1" applyBorder="1" applyAlignment="1">
      <alignment horizontal="left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3" fillId="4" borderId="14" xfId="6" applyFont="1" applyFill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0" borderId="22" xfId="6" applyBorder="1" applyAlignment="1">
      <alignment horizontal="center" vertical="center"/>
    </xf>
    <xf numFmtId="0" fontId="3" fillId="0" borderId="23" xfId="6" applyBorder="1" applyAlignment="1">
      <alignment horizontal="center" vertical="center"/>
    </xf>
    <xf numFmtId="0" fontId="3" fillId="0" borderId="21" xfId="6" applyBorder="1" applyAlignment="1">
      <alignment horizontal="center" vertical="center"/>
    </xf>
    <xf numFmtId="177" fontId="3" fillId="5" borderId="3" xfId="6" applyNumberFormat="1" applyFill="1" applyBorder="1" applyAlignment="1">
      <alignment horizontal="right" vertical="center"/>
    </xf>
    <xf numFmtId="177" fontId="3" fillId="5" borderId="4" xfId="6" applyNumberFormat="1" applyFill="1" applyBorder="1" applyAlignment="1">
      <alignment horizontal="right" vertical="center"/>
    </xf>
    <xf numFmtId="0" fontId="3" fillId="0" borderId="28" xfId="6" applyBorder="1" applyAlignment="1">
      <alignment horizontal="center" vertical="center"/>
    </xf>
    <xf numFmtId="0" fontId="13" fillId="5" borderId="31" xfId="6" applyFont="1" applyFill="1" applyBorder="1" applyAlignment="1">
      <alignment horizontal="center" vertical="center"/>
    </xf>
    <xf numFmtId="0" fontId="13" fillId="5" borderId="32" xfId="6" applyFont="1" applyFill="1" applyBorder="1" applyAlignment="1">
      <alignment horizontal="center" vertical="center"/>
    </xf>
    <xf numFmtId="0" fontId="1" fillId="0" borderId="17" xfId="6" applyFont="1" applyBorder="1" applyAlignment="1">
      <alignment horizontal="center" vertical="center"/>
    </xf>
    <xf numFmtId="0" fontId="1" fillId="0" borderId="22" xfId="6" applyFont="1" applyBorder="1" applyAlignment="1">
      <alignment horizontal="center" vertical="center"/>
    </xf>
    <xf numFmtId="0" fontId="1" fillId="0" borderId="21" xfId="6" applyFont="1" applyBorder="1" applyAlignment="1">
      <alignment horizontal="center" vertical="center"/>
    </xf>
    <xf numFmtId="0" fontId="6" fillId="0" borderId="10" xfId="5" applyFont="1" applyBorder="1" applyAlignment="1" applyProtection="1">
      <alignment horizontal="center" vertical="center"/>
      <protection locked="0"/>
    </xf>
    <xf numFmtId="0" fontId="14" fillId="0" borderId="2" xfId="6" applyFont="1" applyBorder="1" applyAlignment="1">
      <alignment horizontal="center" vertical="center"/>
    </xf>
    <xf numFmtId="0" fontId="3" fillId="0" borderId="1" xfId="6" applyBorder="1" applyAlignment="1">
      <alignment horizontal="center" vertical="center"/>
    </xf>
    <xf numFmtId="0" fontId="3" fillId="0" borderId="33" xfId="6" applyBorder="1" applyAlignment="1" applyProtection="1">
      <alignment horizontal="center" vertical="center"/>
      <protection locked="0"/>
    </xf>
    <xf numFmtId="0" fontId="3" fillId="0" borderId="21" xfId="6" applyBorder="1" applyAlignment="1" applyProtection="1">
      <alignment horizontal="center" vertical="center"/>
      <protection locked="0"/>
    </xf>
    <xf numFmtId="177" fontId="3" fillId="8" borderId="3" xfId="6" applyNumberFormat="1" applyFill="1" applyBorder="1" applyAlignment="1">
      <alignment horizontal="right" vertical="center"/>
    </xf>
    <xf numFmtId="177" fontId="3" fillId="8" borderId="5" xfId="6" applyNumberFormat="1" applyFill="1" applyBorder="1" applyAlignment="1">
      <alignment horizontal="right" vertical="center"/>
    </xf>
    <xf numFmtId="177" fontId="3" fillId="5" borderId="6" xfId="6" applyNumberFormat="1" applyFill="1" applyBorder="1" applyAlignment="1">
      <alignment horizontal="right" vertical="center"/>
    </xf>
    <xf numFmtId="177" fontId="3" fillId="5" borderId="5" xfId="6" applyNumberFormat="1" applyFill="1" applyBorder="1" applyAlignment="1">
      <alignment horizontal="right" vertical="center"/>
    </xf>
    <xf numFmtId="177" fontId="3" fillId="3" borderId="6" xfId="6" applyNumberFormat="1" applyFill="1" applyBorder="1" applyAlignment="1">
      <alignment horizontal="right" vertical="center"/>
    </xf>
    <xf numFmtId="177" fontId="3" fillId="3" borderId="5" xfId="6" applyNumberFormat="1" applyFill="1" applyBorder="1" applyAlignment="1">
      <alignment horizontal="right" vertical="center"/>
    </xf>
    <xf numFmtId="0" fontId="3" fillId="0" borderId="28" xfId="6" applyBorder="1" applyAlignment="1" applyProtection="1">
      <alignment horizontal="center" vertical="center"/>
      <protection locked="0"/>
    </xf>
    <xf numFmtId="0" fontId="13" fillId="8" borderId="31" xfId="6" applyFont="1" applyFill="1" applyBorder="1" applyAlignment="1">
      <alignment horizontal="center" vertical="center"/>
    </xf>
    <xf numFmtId="0" fontId="13" fillId="8" borderId="13" xfId="6" applyFont="1" applyFill="1" applyBorder="1" applyAlignment="1">
      <alignment horizontal="center" vertical="center"/>
    </xf>
    <xf numFmtId="0" fontId="13" fillId="5" borderId="14" xfId="6" applyFont="1" applyFill="1" applyBorder="1" applyAlignment="1">
      <alignment horizontal="center" vertical="center"/>
    </xf>
    <xf numFmtId="0" fontId="13" fillId="5" borderId="13" xfId="6" applyFont="1" applyFill="1" applyBorder="1" applyAlignment="1">
      <alignment horizontal="center" vertical="center"/>
    </xf>
    <xf numFmtId="0" fontId="13" fillId="3" borderId="14" xfId="6" applyFont="1" applyFill="1" applyBorder="1" applyAlignment="1">
      <alignment horizontal="center" vertical="center"/>
    </xf>
    <xf numFmtId="0" fontId="13" fillId="3" borderId="13" xfId="6" applyFont="1" applyFill="1" applyBorder="1" applyAlignment="1">
      <alignment horizontal="center" vertical="center"/>
    </xf>
    <xf numFmtId="0" fontId="1" fillId="0" borderId="33" xfId="6" applyFont="1" applyBorder="1" applyAlignment="1">
      <alignment horizontal="center" vertical="center"/>
    </xf>
    <xf numFmtId="0" fontId="3" fillId="0" borderId="33" xfId="6" applyBorder="1" applyAlignment="1">
      <alignment horizontal="center" vertical="center"/>
    </xf>
  </cellXfs>
  <cellStyles count="8">
    <cellStyle name="桁区切り 2" xfId="2"/>
    <cellStyle name="桁区切り 3" xfId="3"/>
    <cellStyle name="標準" xfId="0" builtinId="0"/>
    <cellStyle name="標準 2" xfId="4"/>
    <cellStyle name="標準 3" xfId="1"/>
    <cellStyle name="標準 4" xfId="5"/>
    <cellStyle name="標準 5" xfId="6"/>
    <cellStyle name="標準 6" xfId="7"/>
  </cellStyles>
  <dxfs count="0"/>
  <tableStyles count="0" defaultTableStyle="TableStyleMedium2" defaultPivotStyle="PivotStyleLight16"/>
  <colors>
    <mruColors>
      <color rgb="FFCCFFFF"/>
      <color rgb="FFDEEBF7"/>
      <color rgb="FFFFFFCC"/>
      <color rgb="FFFFD9D9"/>
      <color rgb="FF99CCFF"/>
      <color rgb="FFD60000"/>
      <color rgb="FFFF1111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</xdr:row>
          <xdr:rowOff>171450</xdr:rowOff>
        </xdr:from>
        <xdr:to>
          <xdr:col>0</xdr:col>
          <xdr:colOff>638175</xdr:colOff>
          <xdr:row>6</xdr:row>
          <xdr:rowOff>76200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xmlns="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</xdr:row>
          <xdr:rowOff>200025</xdr:rowOff>
        </xdr:from>
        <xdr:to>
          <xdr:col>0</xdr:col>
          <xdr:colOff>628650</xdr:colOff>
          <xdr:row>7</xdr:row>
          <xdr:rowOff>19050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xmlns="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</xdr:row>
          <xdr:rowOff>0</xdr:rowOff>
        </xdr:from>
        <xdr:to>
          <xdr:col>0</xdr:col>
          <xdr:colOff>628650</xdr:colOff>
          <xdr:row>8</xdr:row>
          <xdr:rowOff>19050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xmlns="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</xdr:row>
          <xdr:rowOff>171450</xdr:rowOff>
        </xdr:from>
        <xdr:to>
          <xdr:col>0</xdr:col>
          <xdr:colOff>638175</xdr:colOff>
          <xdr:row>6</xdr:row>
          <xdr:rowOff>76200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xmlns="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</xdr:row>
          <xdr:rowOff>200025</xdr:rowOff>
        </xdr:from>
        <xdr:to>
          <xdr:col>0</xdr:col>
          <xdr:colOff>628650</xdr:colOff>
          <xdr:row>7</xdr:row>
          <xdr:rowOff>19050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xmlns="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</xdr:row>
          <xdr:rowOff>0</xdr:rowOff>
        </xdr:from>
        <xdr:to>
          <xdr:col>0</xdr:col>
          <xdr:colOff>628650</xdr:colOff>
          <xdr:row>8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xmlns="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zoomScale="90" zoomScaleNormal="100" zoomScaleSheetLayoutView="90" workbookViewId="0">
      <selection sqref="A1:N1"/>
    </sheetView>
  </sheetViews>
  <sheetFormatPr defaultRowHeight="18.75"/>
  <cols>
    <col min="1" max="1" width="9" style="1"/>
    <col min="2" max="2" width="8.875" style="1" customWidth="1"/>
    <col min="3" max="3" width="10.5" style="1" customWidth="1"/>
    <col min="4" max="4" width="13.25" style="1" customWidth="1"/>
    <col min="5" max="5" width="9" style="1"/>
    <col min="6" max="6" width="12.375" style="1" customWidth="1"/>
    <col min="7" max="7" width="14.875" style="1" customWidth="1"/>
    <col min="8" max="8" width="6.875" style="1" customWidth="1"/>
    <col min="9" max="9" width="20.375" style="1" customWidth="1"/>
    <col min="10" max="10" width="13.5" style="1" bestFit="1" customWidth="1"/>
    <col min="11" max="11" width="20.375" style="1" customWidth="1"/>
    <col min="12" max="12" width="13.5" style="1" bestFit="1" customWidth="1"/>
    <col min="13" max="13" width="12" style="1" bestFit="1" customWidth="1"/>
    <col min="14" max="14" width="12.625" style="1" customWidth="1"/>
    <col min="15" max="16384" width="9" style="1"/>
  </cols>
  <sheetData>
    <row r="1" spans="1:14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>
      <c r="A3" s="2"/>
      <c r="B3" s="2"/>
      <c r="C3" s="2"/>
      <c r="D3" s="2"/>
      <c r="E3" s="2"/>
      <c r="F3" s="3"/>
      <c r="G3" s="3"/>
      <c r="H3" s="3"/>
      <c r="I3" s="2"/>
      <c r="J3" s="2"/>
      <c r="K3" s="2"/>
      <c r="L3" s="2"/>
    </row>
    <row r="4" spans="1:14">
      <c r="A4" s="2"/>
      <c r="B4" s="2"/>
      <c r="C4" s="2"/>
      <c r="D4" s="4" t="s">
        <v>53</v>
      </c>
      <c r="E4" s="101"/>
      <c r="F4" s="101"/>
      <c r="G4" s="105" t="s">
        <v>54</v>
      </c>
      <c r="H4" s="105"/>
      <c r="I4" s="101"/>
      <c r="J4" s="101"/>
      <c r="K4" s="101"/>
    </row>
    <row r="5" spans="1:14">
      <c r="A5" s="2"/>
      <c r="B5" s="2"/>
      <c r="C5" s="2"/>
      <c r="D5" s="2"/>
      <c r="E5" s="3"/>
      <c r="F5" s="3"/>
      <c r="G5" s="3"/>
      <c r="H5" s="3"/>
      <c r="I5" s="3"/>
      <c r="J5" s="5"/>
      <c r="K5" s="3"/>
      <c r="L5" s="3"/>
      <c r="M5" s="3"/>
    </row>
    <row r="6" spans="1:14">
      <c r="A6" s="2"/>
      <c r="B6" s="2"/>
      <c r="C6" s="2"/>
      <c r="D6" s="2"/>
      <c r="E6" s="3"/>
      <c r="F6" s="3"/>
      <c r="G6" s="3"/>
      <c r="H6" s="3"/>
      <c r="I6" s="3"/>
      <c r="J6" s="5"/>
      <c r="K6" s="3"/>
      <c r="L6" s="3"/>
      <c r="M6" s="3"/>
    </row>
    <row r="8" spans="1:14" ht="19.5" thickBot="1">
      <c r="C8" s="6" t="s">
        <v>1</v>
      </c>
    </row>
    <row r="9" spans="1:14" ht="19.5" thickBot="1">
      <c r="C9" s="7" t="s">
        <v>2</v>
      </c>
      <c r="D9" s="68" t="s">
        <v>3</v>
      </c>
      <c r="E9" s="102" t="s">
        <v>4</v>
      </c>
      <c r="F9" s="102"/>
      <c r="G9" s="102" t="s">
        <v>5</v>
      </c>
      <c r="H9" s="102"/>
      <c r="I9" s="103" t="s">
        <v>6</v>
      </c>
      <c r="J9" s="102"/>
      <c r="K9" s="104"/>
      <c r="L9" s="8" t="s">
        <v>7</v>
      </c>
    </row>
    <row r="10" spans="1:14" ht="19.5" thickTop="1">
      <c r="C10" s="9">
        <v>1</v>
      </c>
      <c r="D10" s="10"/>
      <c r="E10" s="106"/>
      <c r="F10" s="106"/>
      <c r="G10" s="106"/>
      <c r="H10" s="106"/>
      <c r="I10" s="11"/>
      <c r="J10" s="11" t="s">
        <v>8</v>
      </c>
      <c r="K10" s="11"/>
      <c r="L10" s="12">
        <v>0</v>
      </c>
    </row>
    <row r="11" spans="1:14">
      <c r="C11" s="13">
        <v>2</v>
      </c>
      <c r="D11" s="14"/>
      <c r="E11" s="107"/>
      <c r="F11" s="108"/>
      <c r="G11" s="109"/>
      <c r="H11" s="109"/>
      <c r="I11" s="15"/>
      <c r="J11" s="15" t="s">
        <v>8</v>
      </c>
      <c r="K11" s="15"/>
      <c r="L11" s="16">
        <v>0</v>
      </c>
    </row>
    <row r="12" spans="1:14">
      <c r="C12" s="13">
        <v>3</v>
      </c>
      <c r="D12" s="14"/>
      <c r="E12" s="107"/>
      <c r="F12" s="108"/>
      <c r="G12" s="109"/>
      <c r="H12" s="109"/>
      <c r="I12" s="15"/>
      <c r="J12" s="15" t="s">
        <v>8</v>
      </c>
      <c r="K12" s="15"/>
      <c r="L12" s="16">
        <v>0</v>
      </c>
    </row>
    <row r="13" spans="1:14">
      <c r="C13" s="13">
        <v>4</v>
      </c>
      <c r="D13" s="14"/>
      <c r="E13" s="107"/>
      <c r="F13" s="108"/>
      <c r="G13" s="109"/>
      <c r="H13" s="109"/>
      <c r="I13" s="15"/>
      <c r="J13" s="15" t="s">
        <v>8</v>
      </c>
      <c r="K13" s="15"/>
      <c r="L13" s="16">
        <v>0</v>
      </c>
    </row>
    <row r="14" spans="1:14">
      <c r="C14" s="17">
        <v>5</v>
      </c>
      <c r="D14" s="14"/>
      <c r="E14" s="109"/>
      <c r="F14" s="109"/>
      <c r="G14" s="109"/>
      <c r="H14" s="109"/>
      <c r="I14" s="15"/>
      <c r="J14" s="15" t="s">
        <v>8</v>
      </c>
      <c r="K14" s="15"/>
      <c r="L14" s="16">
        <v>0</v>
      </c>
    </row>
    <row r="15" spans="1:14">
      <c r="C15" s="17">
        <v>6</v>
      </c>
      <c r="D15" s="14"/>
      <c r="E15" s="109"/>
      <c r="F15" s="109"/>
      <c r="G15" s="109"/>
      <c r="H15" s="109"/>
      <c r="I15" s="15"/>
      <c r="J15" s="15" t="s">
        <v>8</v>
      </c>
      <c r="K15" s="15"/>
      <c r="L15" s="16">
        <v>0</v>
      </c>
    </row>
    <row r="16" spans="1:14">
      <c r="C16" s="17">
        <v>7</v>
      </c>
      <c r="D16" s="14"/>
      <c r="E16" s="109"/>
      <c r="F16" s="109"/>
      <c r="G16" s="109"/>
      <c r="H16" s="109"/>
      <c r="I16" s="15"/>
      <c r="J16" s="15" t="s">
        <v>8</v>
      </c>
      <c r="K16" s="15"/>
      <c r="L16" s="16">
        <v>0</v>
      </c>
    </row>
    <row r="17" spans="3:12">
      <c r="C17" s="17">
        <v>8</v>
      </c>
      <c r="D17" s="14"/>
      <c r="E17" s="109"/>
      <c r="F17" s="109"/>
      <c r="G17" s="109"/>
      <c r="H17" s="109"/>
      <c r="I17" s="15"/>
      <c r="J17" s="15" t="s">
        <v>8</v>
      </c>
      <c r="K17" s="15"/>
      <c r="L17" s="16">
        <v>0</v>
      </c>
    </row>
    <row r="18" spans="3:12">
      <c r="C18" s="17">
        <v>9</v>
      </c>
      <c r="D18" s="14"/>
      <c r="E18" s="109"/>
      <c r="F18" s="109"/>
      <c r="G18" s="109"/>
      <c r="H18" s="109"/>
      <c r="I18" s="15"/>
      <c r="J18" s="15" t="s">
        <v>8</v>
      </c>
      <c r="K18" s="15"/>
      <c r="L18" s="16">
        <v>0</v>
      </c>
    </row>
    <row r="19" spans="3:12">
      <c r="C19" s="17">
        <v>10</v>
      </c>
      <c r="D19" s="14"/>
      <c r="E19" s="109"/>
      <c r="F19" s="109"/>
      <c r="G19" s="109"/>
      <c r="H19" s="109"/>
      <c r="I19" s="15"/>
      <c r="J19" s="15" t="s">
        <v>8</v>
      </c>
      <c r="K19" s="15"/>
      <c r="L19" s="16">
        <v>0</v>
      </c>
    </row>
    <row r="20" spans="3:12">
      <c r="C20" s="17">
        <v>11</v>
      </c>
      <c r="D20" s="14"/>
      <c r="E20" s="109"/>
      <c r="F20" s="109"/>
      <c r="G20" s="109"/>
      <c r="H20" s="109"/>
      <c r="I20" s="15"/>
      <c r="J20" s="15" t="s">
        <v>8</v>
      </c>
      <c r="K20" s="15"/>
      <c r="L20" s="16">
        <v>0</v>
      </c>
    </row>
    <row r="21" spans="3:12">
      <c r="C21" s="17">
        <v>12</v>
      </c>
      <c r="D21" s="14"/>
      <c r="E21" s="109"/>
      <c r="F21" s="109"/>
      <c r="G21" s="109"/>
      <c r="H21" s="109"/>
      <c r="I21" s="15"/>
      <c r="J21" s="15" t="s">
        <v>8</v>
      </c>
      <c r="K21" s="15"/>
      <c r="L21" s="16">
        <v>0</v>
      </c>
    </row>
    <row r="22" spans="3:12">
      <c r="C22" s="17">
        <v>13</v>
      </c>
      <c r="D22" s="14"/>
      <c r="E22" s="109"/>
      <c r="F22" s="109"/>
      <c r="G22" s="109"/>
      <c r="H22" s="109"/>
      <c r="I22" s="15"/>
      <c r="J22" s="15" t="s">
        <v>8</v>
      </c>
      <c r="K22" s="15"/>
      <c r="L22" s="16">
        <v>0</v>
      </c>
    </row>
    <row r="23" spans="3:12">
      <c r="C23" s="17">
        <v>14</v>
      </c>
      <c r="D23" s="14"/>
      <c r="E23" s="109"/>
      <c r="F23" s="109"/>
      <c r="G23" s="109"/>
      <c r="H23" s="109"/>
      <c r="I23" s="15"/>
      <c r="J23" s="15" t="s">
        <v>8</v>
      </c>
      <c r="K23" s="15"/>
      <c r="L23" s="72">
        <v>0</v>
      </c>
    </row>
    <row r="24" spans="3:12">
      <c r="C24" s="17">
        <v>15</v>
      </c>
      <c r="D24" s="14"/>
      <c r="E24" s="109"/>
      <c r="F24" s="109"/>
      <c r="G24" s="109"/>
      <c r="H24" s="109"/>
      <c r="I24" s="15"/>
      <c r="J24" s="15" t="s">
        <v>8</v>
      </c>
      <c r="K24" s="15"/>
      <c r="L24" s="16">
        <v>0</v>
      </c>
    </row>
    <row r="25" spans="3:12">
      <c r="C25" s="17">
        <v>16</v>
      </c>
      <c r="D25" s="14"/>
      <c r="E25" s="109"/>
      <c r="F25" s="109"/>
      <c r="G25" s="109"/>
      <c r="H25" s="109"/>
      <c r="I25" s="15"/>
      <c r="J25" s="15" t="s">
        <v>8</v>
      </c>
      <c r="K25" s="15"/>
      <c r="L25" s="16">
        <v>0</v>
      </c>
    </row>
    <row r="26" spans="3:12">
      <c r="C26" s="17">
        <v>17</v>
      </c>
      <c r="D26" s="14"/>
      <c r="E26" s="109"/>
      <c r="F26" s="109"/>
      <c r="G26" s="109"/>
      <c r="H26" s="109"/>
      <c r="I26" s="15"/>
      <c r="J26" s="15" t="s">
        <v>8</v>
      </c>
      <c r="K26" s="15"/>
      <c r="L26" s="16">
        <v>0</v>
      </c>
    </row>
    <row r="27" spans="3:12">
      <c r="C27" s="17">
        <v>18</v>
      </c>
      <c r="D27" s="14"/>
      <c r="E27" s="109"/>
      <c r="F27" s="109"/>
      <c r="G27" s="109"/>
      <c r="H27" s="109"/>
      <c r="I27" s="15"/>
      <c r="J27" s="15" t="s">
        <v>8</v>
      </c>
      <c r="K27" s="15"/>
      <c r="L27" s="16">
        <v>0</v>
      </c>
    </row>
    <row r="28" spans="3:12">
      <c r="C28" s="17">
        <v>19</v>
      </c>
      <c r="D28" s="14"/>
      <c r="E28" s="109"/>
      <c r="F28" s="109"/>
      <c r="G28" s="109"/>
      <c r="H28" s="109"/>
      <c r="I28" s="15"/>
      <c r="J28" s="15" t="s">
        <v>8</v>
      </c>
      <c r="K28" s="15"/>
      <c r="L28" s="16">
        <v>0</v>
      </c>
    </row>
    <row r="29" spans="3:12" ht="19.5" thickBot="1">
      <c r="C29" s="18">
        <v>20</v>
      </c>
      <c r="D29" s="19"/>
      <c r="E29" s="112"/>
      <c r="F29" s="112"/>
      <c r="G29" s="112"/>
      <c r="H29" s="112"/>
      <c r="I29" s="20"/>
      <c r="J29" s="20" t="s">
        <v>8</v>
      </c>
      <c r="K29" s="20"/>
      <c r="L29" s="21">
        <v>0</v>
      </c>
    </row>
    <row r="30" spans="3:12" ht="19.5" thickBot="1">
      <c r="C30" s="22"/>
      <c r="D30" s="23"/>
      <c r="E30" s="22"/>
      <c r="F30" s="22"/>
      <c r="G30" s="22"/>
      <c r="H30" s="22"/>
      <c r="I30" s="22"/>
      <c r="J30" s="22"/>
      <c r="K30" s="24" t="s">
        <v>9</v>
      </c>
      <c r="L30" s="25">
        <f>SUM(L10:L29)</f>
        <v>0</v>
      </c>
    </row>
    <row r="31" spans="3:12">
      <c r="C31" s="22"/>
      <c r="D31" s="23"/>
      <c r="E31" s="22"/>
      <c r="F31" s="22"/>
      <c r="G31" s="22"/>
      <c r="H31" s="22"/>
      <c r="I31" s="22"/>
      <c r="J31" s="22"/>
      <c r="K31" s="22"/>
      <c r="L31" s="26"/>
    </row>
    <row r="32" spans="3:12">
      <c r="C32" s="22"/>
      <c r="D32" s="23"/>
      <c r="E32" s="22"/>
      <c r="F32" s="22"/>
      <c r="G32" s="22"/>
      <c r="H32" s="22"/>
      <c r="I32" s="22"/>
      <c r="J32" s="22"/>
      <c r="K32" s="22"/>
      <c r="L32" s="26"/>
    </row>
    <row r="33" spans="3:12">
      <c r="C33" s="22"/>
      <c r="D33" s="23"/>
      <c r="E33" s="22"/>
      <c r="F33" s="22"/>
      <c r="G33" s="22"/>
      <c r="H33" s="22"/>
      <c r="I33" s="22"/>
      <c r="J33" s="22"/>
      <c r="K33" s="22"/>
      <c r="L33" s="26"/>
    </row>
    <row r="35" spans="3:12">
      <c r="C35" s="27" t="s">
        <v>10</v>
      </c>
    </row>
    <row r="36" spans="3:12" ht="19.5" thickBot="1">
      <c r="C36" s="1" t="s">
        <v>11</v>
      </c>
    </row>
    <row r="37" spans="3:12" ht="19.5" thickBot="1">
      <c r="C37" s="113" t="s">
        <v>12</v>
      </c>
      <c r="D37" s="114"/>
    </row>
    <row r="38" spans="3:12" ht="20.25" thickTop="1" thickBot="1">
      <c r="C38" s="110">
        <f>SUM(L30)</f>
        <v>0</v>
      </c>
      <c r="D38" s="111"/>
    </row>
  </sheetData>
  <mergeCells count="50">
    <mergeCell ref="C38:D38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7:D3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A1:N1"/>
    <mergeCell ref="A2:N2"/>
    <mergeCell ref="I4:K4"/>
    <mergeCell ref="E9:F9"/>
    <mergeCell ref="G9:H9"/>
    <mergeCell ref="I9:K9"/>
    <mergeCell ref="G4:H4"/>
    <mergeCell ref="E4:F4"/>
  </mergeCells>
  <phoneticPr fontId="7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zoomScale="85" zoomScaleNormal="100" zoomScaleSheetLayoutView="85" workbookViewId="0">
      <selection sqref="A1:N1"/>
    </sheetView>
  </sheetViews>
  <sheetFormatPr defaultRowHeight="18.75"/>
  <cols>
    <col min="1" max="1" width="9" style="1"/>
    <col min="2" max="2" width="8.875" style="1" customWidth="1"/>
    <col min="3" max="3" width="10.5" style="1" customWidth="1"/>
    <col min="4" max="4" width="13.25" style="1" customWidth="1"/>
    <col min="5" max="5" width="9" style="1"/>
    <col min="6" max="6" width="12.375" style="1" customWidth="1"/>
    <col min="7" max="7" width="14.875" style="1" customWidth="1"/>
    <col min="8" max="8" width="6.5" style="1" customWidth="1"/>
    <col min="9" max="9" width="20" style="1" customWidth="1"/>
    <col min="10" max="10" width="13.5" style="1" bestFit="1" customWidth="1"/>
    <col min="11" max="11" width="21.625" style="1" customWidth="1"/>
    <col min="12" max="12" width="13.5" style="1" bestFit="1" customWidth="1"/>
    <col min="13" max="13" width="12" style="1" bestFit="1" customWidth="1"/>
    <col min="14" max="14" width="12.625" style="1" customWidth="1"/>
    <col min="15" max="16384" width="9" style="1"/>
  </cols>
  <sheetData>
    <row r="1" spans="1:1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>
      <c r="A3" s="2"/>
      <c r="B3" s="2"/>
      <c r="C3" s="2"/>
      <c r="D3" s="2"/>
      <c r="E3" s="2"/>
      <c r="F3" s="3"/>
      <c r="G3" s="3"/>
      <c r="H3" s="3"/>
      <c r="I3" s="2"/>
      <c r="J3" s="2"/>
      <c r="K3" s="2"/>
      <c r="L3" s="2"/>
    </row>
    <row r="4" spans="1:14">
      <c r="A4" s="2"/>
      <c r="B4" s="2"/>
      <c r="C4" s="2"/>
      <c r="D4" s="4" t="s">
        <v>53</v>
      </c>
      <c r="E4" s="101" t="s">
        <v>55</v>
      </c>
      <c r="F4" s="101"/>
      <c r="G4" s="105" t="s">
        <v>54</v>
      </c>
      <c r="H4" s="105"/>
      <c r="I4" s="101" t="s">
        <v>56</v>
      </c>
      <c r="J4" s="101"/>
      <c r="K4" s="101"/>
    </row>
    <row r="5" spans="1:14">
      <c r="A5" s="2"/>
      <c r="B5" s="2"/>
      <c r="C5" s="2"/>
      <c r="D5" s="2"/>
      <c r="E5" s="3"/>
      <c r="F5" s="3"/>
      <c r="G5" s="3"/>
      <c r="H5" s="3"/>
      <c r="I5" s="3"/>
      <c r="J5" s="5"/>
      <c r="K5" s="3"/>
      <c r="L5" s="3"/>
      <c r="M5" s="3"/>
    </row>
    <row r="6" spans="1:14">
      <c r="A6" s="2"/>
      <c r="B6" s="2"/>
      <c r="C6" s="2"/>
      <c r="D6" s="2"/>
      <c r="E6" s="3"/>
      <c r="F6" s="3"/>
      <c r="G6" s="3"/>
      <c r="H6" s="3"/>
      <c r="I6" s="3"/>
      <c r="J6" s="5"/>
      <c r="K6" s="3"/>
      <c r="L6" s="3"/>
      <c r="M6" s="3"/>
    </row>
    <row r="8" spans="1:14" ht="19.5" thickBot="1">
      <c r="C8" s="6" t="s">
        <v>1</v>
      </c>
    </row>
    <row r="9" spans="1:14" ht="19.5" thickBot="1">
      <c r="C9" s="7" t="s">
        <v>2</v>
      </c>
      <c r="D9" s="68" t="s">
        <v>3</v>
      </c>
      <c r="E9" s="102" t="s">
        <v>4</v>
      </c>
      <c r="F9" s="102"/>
      <c r="G9" s="102" t="s">
        <v>5</v>
      </c>
      <c r="H9" s="102"/>
      <c r="I9" s="103" t="s">
        <v>6</v>
      </c>
      <c r="J9" s="102"/>
      <c r="K9" s="104"/>
      <c r="L9" s="8" t="s">
        <v>7</v>
      </c>
    </row>
    <row r="10" spans="1:14" ht="19.5" thickTop="1">
      <c r="C10" s="9">
        <v>1</v>
      </c>
      <c r="D10" s="10">
        <v>44080</v>
      </c>
      <c r="E10" s="115" t="s">
        <v>57</v>
      </c>
      <c r="F10" s="106"/>
      <c r="G10" s="115" t="s">
        <v>58</v>
      </c>
      <c r="H10" s="106"/>
      <c r="I10" s="70" t="s">
        <v>60</v>
      </c>
      <c r="J10" s="11" t="s">
        <v>8</v>
      </c>
      <c r="K10" s="70" t="s">
        <v>61</v>
      </c>
      <c r="L10" s="12">
        <v>400</v>
      </c>
    </row>
    <row r="11" spans="1:14">
      <c r="C11" s="13">
        <v>2</v>
      </c>
      <c r="D11" s="14">
        <v>44080</v>
      </c>
      <c r="E11" s="116" t="s">
        <v>57</v>
      </c>
      <c r="F11" s="108"/>
      <c r="G11" s="117" t="s">
        <v>59</v>
      </c>
      <c r="H11" s="109"/>
      <c r="I11" s="71" t="s">
        <v>60</v>
      </c>
      <c r="J11" s="15" t="s">
        <v>8</v>
      </c>
      <c r="K11" s="71" t="s">
        <v>62</v>
      </c>
      <c r="L11" s="16">
        <v>660</v>
      </c>
    </row>
    <row r="12" spans="1:14">
      <c r="C12" s="13">
        <v>3</v>
      </c>
      <c r="D12" s="14"/>
      <c r="E12" s="107"/>
      <c r="F12" s="108"/>
      <c r="G12" s="109"/>
      <c r="H12" s="109"/>
      <c r="I12" s="15"/>
      <c r="J12" s="15" t="s">
        <v>8</v>
      </c>
      <c r="K12" s="15"/>
      <c r="L12" s="16">
        <v>0</v>
      </c>
    </row>
    <row r="13" spans="1:14">
      <c r="C13" s="13">
        <v>4</v>
      </c>
      <c r="D13" s="14"/>
      <c r="E13" s="107"/>
      <c r="F13" s="108"/>
      <c r="G13" s="109"/>
      <c r="H13" s="109"/>
      <c r="I13" s="15"/>
      <c r="J13" s="15" t="s">
        <v>8</v>
      </c>
      <c r="K13" s="15"/>
      <c r="L13" s="16">
        <v>0</v>
      </c>
    </row>
    <row r="14" spans="1:14">
      <c r="C14" s="17">
        <v>5</v>
      </c>
      <c r="D14" s="14"/>
      <c r="E14" s="109"/>
      <c r="F14" s="109"/>
      <c r="G14" s="109"/>
      <c r="H14" s="109"/>
      <c r="I14" s="15"/>
      <c r="J14" s="15" t="s">
        <v>8</v>
      </c>
      <c r="K14" s="15"/>
      <c r="L14" s="16">
        <v>0</v>
      </c>
    </row>
    <row r="15" spans="1:14">
      <c r="C15" s="17">
        <v>6</v>
      </c>
      <c r="D15" s="14"/>
      <c r="E15" s="109"/>
      <c r="F15" s="109"/>
      <c r="G15" s="109"/>
      <c r="H15" s="109"/>
      <c r="I15" s="15"/>
      <c r="J15" s="15" t="s">
        <v>8</v>
      </c>
      <c r="K15" s="15"/>
      <c r="L15" s="16">
        <v>0</v>
      </c>
    </row>
    <row r="16" spans="1:14">
      <c r="C16" s="17">
        <v>7</v>
      </c>
      <c r="D16" s="14"/>
      <c r="E16" s="109"/>
      <c r="F16" s="109"/>
      <c r="G16" s="109"/>
      <c r="H16" s="109"/>
      <c r="I16" s="15"/>
      <c r="J16" s="15" t="s">
        <v>8</v>
      </c>
      <c r="K16" s="15"/>
      <c r="L16" s="16">
        <v>0</v>
      </c>
    </row>
    <row r="17" spans="3:12">
      <c r="C17" s="17">
        <v>8</v>
      </c>
      <c r="D17" s="14"/>
      <c r="E17" s="109"/>
      <c r="F17" s="109"/>
      <c r="G17" s="109"/>
      <c r="H17" s="109"/>
      <c r="I17" s="15"/>
      <c r="J17" s="15" t="s">
        <v>8</v>
      </c>
      <c r="K17" s="15"/>
      <c r="L17" s="16">
        <v>0</v>
      </c>
    </row>
    <row r="18" spans="3:12">
      <c r="C18" s="17">
        <v>9</v>
      </c>
      <c r="D18" s="14"/>
      <c r="E18" s="109"/>
      <c r="F18" s="109"/>
      <c r="G18" s="109"/>
      <c r="H18" s="109"/>
      <c r="I18" s="15"/>
      <c r="J18" s="15" t="s">
        <v>8</v>
      </c>
      <c r="K18" s="15"/>
      <c r="L18" s="16">
        <v>0</v>
      </c>
    </row>
    <row r="19" spans="3:12">
      <c r="C19" s="17">
        <v>10</v>
      </c>
      <c r="D19" s="14"/>
      <c r="E19" s="109"/>
      <c r="F19" s="109"/>
      <c r="G19" s="109"/>
      <c r="H19" s="109"/>
      <c r="I19" s="15"/>
      <c r="J19" s="15" t="s">
        <v>8</v>
      </c>
      <c r="K19" s="15"/>
      <c r="L19" s="16">
        <v>0</v>
      </c>
    </row>
    <row r="20" spans="3:12">
      <c r="C20" s="17">
        <v>11</v>
      </c>
      <c r="D20" s="14"/>
      <c r="E20" s="109"/>
      <c r="F20" s="109"/>
      <c r="G20" s="109"/>
      <c r="H20" s="109"/>
      <c r="I20" s="15"/>
      <c r="J20" s="15" t="s">
        <v>8</v>
      </c>
      <c r="K20" s="15"/>
      <c r="L20" s="16">
        <v>0</v>
      </c>
    </row>
    <row r="21" spans="3:12">
      <c r="C21" s="17">
        <v>12</v>
      </c>
      <c r="D21" s="14"/>
      <c r="E21" s="109"/>
      <c r="F21" s="109"/>
      <c r="G21" s="109"/>
      <c r="H21" s="109"/>
      <c r="I21" s="15"/>
      <c r="J21" s="15" t="s">
        <v>8</v>
      </c>
      <c r="K21" s="15"/>
      <c r="L21" s="16">
        <v>0</v>
      </c>
    </row>
    <row r="22" spans="3:12">
      <c r="C22" s="17">
        <v>13</v>
      </c>
      <c r="D22" s="14"/>
      <c r="E22" s="109"/>
      <c r="F22" s="109"/>
      <c r="G22" s="109"/>
      <c r="H22" s="109"/>
      <c r="I22" s="15"/>
      <c r="J22" s="15" t="s">
        <v>8</v>
      </c>
      <c r="K22" s="15"/>
      <c r="L22" s="16">
        <v>0</v>
      </c>
    </row>
    <row r="23" spans="3:12">
      <c r="C23" s="17">
        <v>14</v>
      </c>
      <c r="D23" s="14"/>
      <c r="E23" s="109"/>
      <c r="F23" s="109"/>
      <c r="G23" s="109"/>
      <c r="H23" s="109"/>
      <c r="I23" s="15"/>
      <c r="J23" s="15" t="s">
        <v>8</v>
      </c>
      <c r="K23" s="15"/>
      <c r="L23" s="16">
        <v>0</v>
      </c>
    </row>
    <row r="24" spans="3:12">
      <c r="C24" s="17">
        <v>15</v>
      </c>
      <c r="D24" s="14"/>
      <c r="E24" s="109"/>
      <c r="F24" s="109"/>
      <c r="G24" s="109"/>
      <c r="H24" s="109"/>
      <c r="I24" s="15"/>
      <c r="J24" s="15" t="s">
        <v>8</v>
      </c>
      <c r="K24" s="15"/>
      <c r="L24" s="16">
        <v>0</v>
      </c>
    </row>
    <row r="25" spans="3:12">
      <c r="C25" s="17">
        <v>16</v>
      </c>
      <c r="D25" s="14"/>
      <c r="E25" s="109"/>
      <c r="F25" s="109"/>
      <c r="G25" s="109"/>
      <c r="H25" s="109"/>
      <c r="I25" s="15"/>
      <c r="J25" s="15" t="s">
        <v>8</v>
      </c>
      <c r="K25" s="15"/>
      <c r="L25" s="16">
        <v>0</v>
      </c>
    </row>
    <row r="26" spans="3:12">
      <c r="C26" s="17">
        <v>17</v>
      </c>
      <c r="D26" s="14"/>
      <c r="E26" s="109"/>
      <c r="F26" s="109"/>
      <c r="G26" s="109"/>
      <c r="H26" s="109"/>
      <c r="I26" s="15"/>
      <c r="J26" s="15" t="s">
        <v>8</v>
      </c>
      <c r="K26" s="15"/>
      <c r="L26" s="16">
        <v>0</v>
      </c>
    </row>
    <row r="27" spans="3:12">
      <c r="C27" s="17">
        <v>18</v>
      </c>
      <c r="D27" s="14"/>
      <c r="E27" s="109"/>
      <c r="F27" s="109"/>
      <c r="G27" s="109"/>
      <c r="H27" s="109"/>
      <c r="I27" s="15"/>
      <c r="J27" s="15" t="s">
        <v>8</v>
      </c>
      <c r="K27" s="15"/>
      <c r="L27" s="16">
        <v>0</v>
      </c>
    </row>
    <row r="28" spans="3:12">
      <c r="C28" s="17">
        <v>19</v>
      </c>
      <c r="D28" s="14"/>
      <c r="E28" s="109"/>
      <c r="F28" s="109"/>
      <c r="G28" s="109"/>
      <c r="H28" s="109"/>
      <c r="I28" s="15"/>
      <c r="J28" s="15" t="s">
        <v>8</v>
      </c>
      <c r="K28" s="15"/>
      <c r="L28" s="16">
        <v>0</v>
      </c>
    </row>
    <row r="29" spans="3:12" ht="19.5" thickBot="1">
      <c r="C29" s="18">
        <v>20</v>
      </c>
      <c r="D29" s="19"/>
      <c r="E29" s="112"/>
      <c r="F29" s="112"/>
      <c r="G29" s="112"/>
      <c r="H29" s="112"/>
      <c r="I29" s="20"/>
      <c r="J29" s="20" t="s">
        <v>8</v>
      </c>
      <c r="K29" s="20"/>
      <c r="L29" s="21">
        <v>0</v>
      </c>
    </row>
    <row r="30" spans="3:12" ht="19.5" thickBot="1">
      <c r="C30" s="22"/>
      <c r="D30" s="23"/>
      <c r="E30" s="22"/>
      <c r="F30" s="22"/>
      <c r="G30" s="22"/>
      <c r="H30" s="22"/>
      <c r="I30" s="22"/>
      <c r="J30" s="22"/>
      <c r="K30" s="24" t="s">
        <v>9</v>
      </c>
      <c r="L30" s="25">
        <f>SUM(L10:L29)</f>
        <v>1060</v>
      </c>
    </row>
    <row r="31" spans="3:12">
      <c r="C31" s="22"/>
      <c r="D31" s="23"/>
      <c r="E31" s="22"/>
      <c r="F31" s="22"/>
      <c r="G31" s="22"/>
      <c r="H31" s="22"/>
      <c r="I31" s="22"/>
      <c r="J31" s="22"/>
      <c r="K31" s="22"/>
      <c r="L31" s="26"/>
    </row>
    <row r="32" spans="3:12">
      <c r="C32" s="22"/>
      <c r="D32" s="23"/>
      <c r="E32" s="22"/>
      <c r="F32" s="22"/>
      <c r="G32" s="22"/>
      <c r="H32" s="22"/>
      <c r="I32" s="22"/>
      <c r="J32" s="22"/>
      <c r="K32" s="22"/>
      <c r="L32" s="26"/>
    </row>
    <row r="33" spans="3:12">
      <c r="C33" s="22"/>
      <c r="D33" s="23"/>
      <c r="E33" s="22"/>
      <c r="F33" s="22"/>
      <c r="G33" s="22"/>
      <c r="H33" s="22"/>
      <c r="I33" s="22"/>
      <c r="J33" s="22"/>
      <c r="K33" s="22"/>
      <c r="L33" s="26"/>
    </row>
    <row r="35" spans="3:12">
      <c r="C35" s="27" t="s">
        <v>10</v>
      </c>
    </row>
    <row r="36" spans="3:12" ht="19.5" thickBot="1">
      <c r="C36" s="1" t="s">
        <v>11</v>
      </c>
    </row>
    <row r="37" spans="3:12" ht="19.5" thickBot="1">
      <c r="C37" s="113" t="s">
        <v>12</v>
      </c>
      <c r="D37" s="114"/>
    </row>
    <row r="38" spans="3:12" ht="20.25" thickTop="1" thickBot="1">
      <c r="C38" s="110">
        <f>SUM(L30)</f>
        <v>1060</v>
      </c>
      <c r="D38" s="111"/>
    </row>
  </sheetData>
  <sheetProtection password="EB5C" sheet="1" objects="1" scenarios="1"/>
  <mergeCells count="50">
    <mergeCell ref="C38:D38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7:D3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9:F9"/>
    <mergeCell ref="G9:H9"/>
    <mergeCell ref="I9:K9"/>
    <mergeCell ref="A1:N1"/>
    <mergeCell ref="A2:N2"/>
    <mergeCell ref="E4:F4"/>
    <mergeCell ref="G4:H4"/>
    <mergeCell ref="I4:K4"/>
  </mergeCells>
  <phoneticPr fontId="7"/>
  <pageMargins left="0.7" right="0.7" top="0.75" bottom="0.75" header="0.3" footer="0.3"/>
  <pageSetup paperSize="9" scale="74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sqref="A1:N1"/>
    </sheetView>
  </sheetViews>
  <sheetFormatPr defaultRowHeight="13.5"/>
  <cols>
    <col min="2" max="2" width="11.5" customWidth="1"/>
    <col min="7" max="7" width="15.5" customWidth="1"/>
    <col min="8" max="8" width="17.875" customWidth="1"/>
    <col min="9" max="9" width="16.875" customWidth="1"/>
    <col min="13" max="13" width="17.125" customWidth="1"/>
    <col min="14" max="14" width="11.75" customWidth="1"/>
  </cols>
  <sheetData>
    <row r="1" spans="1:15" ht="18.75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"/>
    </row>
    <row r="2" spans="1:15" ht="18.75">
      <c r="A2" s="2"/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1"/>
      <c r="N2" s="1"/>
      <c r="O2" s="1"/>
    </row>
    <row r="3" spans="1:15" ht="17.25">
      <c r="A3" s="2"/>
      <c r="B3" s="2"/>
      <c r="C3" s="2"/>
      <c r="D3" s="4" t="s">
        <v>53</v>
      </c>
      <c r="E3" s="118"/>
      <c r="F3" s="118"/>
      <c r="G3" s="118"/>
      <c r="H3" s="118"/>
      <c r="I3" s="4" t="s">
        <v>54</v>
      </c>
      <c r="J3" s="118"/>
      <c r="K3" s="118"/>
      <c r="L3" s="118"/>
    </row>
    <row r="4" spans="1:15" ht="10.5" customHeight="1">
      <c r="A4" s="2"/>
      <c r="B4" s="2"/>
      <c r="C4" s="74"/>
      <c r="D4" s="75"/>
      <c r="E4" s="75"/>
      <c r="F4" s="75"/>
      <c r="G4" s="75"/>
      <c r="H4" s="74"/>
      <c r="I4" s="75"/>
      <c r="J4" s="75"/>
      <c r="K4" s="75"/>
    </row>
    <row r="5" spans="1:15" ht="18.75">
      <c r="A5" s="97" t="s">
        <v>14</v>
      </c>
      <c r="B5" s="97"/>
      <c r="C5" s="97"/>
      <c r="D5" s="97"/>
      <c r="E5" s="97"/>
      <c r="F5" s="97"/>
      <c r="G5" s="97"/>
      <c r="H5" s="1"/>
      <c r="I5" s="1"/>
      <c r="J5" s="1"/>
      <c r="K5" s="1"/>
      <c r="L5" s="1"/>
      <c r="M5" s="1"/>
      <c r="N5" s="1"/>
      <c r="O5" s="1"/>
    </row>
    <row r="6" spans="1:15" ht="18.75">
      <c r="A6" s="97"/>
      <c r="B6" s="97" t="s">
        <v>15</v>
      </c>
      <c r="C6" s="97"/>
      <c r="D6" s="97"/>
      <c r="E6" s="97"/>
      <c r="F6" s="97"/>
      <c r="G6" s="97"/>
      <c r="H6" s="1"/>
      <c r="I6" s="1"/>
      <c r="J6" s="1"/>
      <c r="K6" s="1"/>
      <c r="L6" s="1"/>
      <c r="M6" s="1"/>
      <c r="N6" s="1"/>
      <c r="O6" s="1"/>
    </row>
    <row r="7" spans="1:15" ht="18.75">
      <c r="A7" s="97"/>
      <c r="B7" s="98" t="s">
        <v>16</v>
      </c>
      <c r="C7" s="97"/>
      <c r="D7" s="97"/>
      <c r="E7" s="97"/>
      <c r="F7" s="97"/>
      <c r="G7" s="97"/>
      <c r="H7" s="1"/>
      <c r="I7" s="1"/>
      <c r="J7" s="1"/>
      <c r="K7" s="1"/>
      <c r="L7" s="1"/>
      <c r="M7" s="1"/>
      <c r="N7" s="1"/>
      <c r="O7" s="1"/>
    </row>
    <row r="8" spans="1:15" ht="21" customHeight="1" thickBot="1">
      <c r="A8" s="97"/>
      <c r="B8" s="97" t="s">
        <v>17</v>
      </c>
      <c r="C8" s="97"/>
      <c r="D8" s="97"/>
      <c r="E8" s="97"/>
      <c r="F8" s="97"/>
      <c r="G8" s="97"/>
      <c r="H8" s="1"/>
      <c r="I8" s="1"/>
      <c r="J8" s="1"/>
      <c r="K8" s="1"/>
      <c r="L8" s="1"/>
      <c r="M8" s="1"/>
      <c r="N8" s="1"/>
      <c r="O8" s="1"/>
    </row>
    <row r="9" spans="1:15" ht="19.5" thickBot="1">
      <c r="A9" s="1"/>
      <c r="B9" s="1"/>
      <c r="C9" s="1"/>
      <c r="D9" s="1"/>
      <c r="E9" s="1"/>
      <c r="F9" s="1"/>
      <c r="G9" s="1"/>
      <c r="H9" s="119" t="s">
        <v>18</v>
      </c>
      <c r="I9" s="120"/>
      <c r="J9" s="1"/>
      <c r="K9" s="1"/>
      <c r="L9" s="1"/>
      <c r="M9" s="1"/>
      <c r="N9" s="1"/>
      <c r="O9" s="1"/>
    </row>
    <row r="10" spans="1:15" ht="18.75" thickBot="1">
      <c r="A10" s="7" t="s">
        <v>2</v>
      </c>
      <c r="B10" s="68" t="s">
        <v>3</v>
      </c>
      <c r="C10" s="102" t="s">
        <v>4</v>
      </c>
      <c r="D10" s="102"/>
      <c r="E10" s="102" t="s">
        <v>5</v>
      </c>
      <c r="F10" s="102"/>
      <c r="G10" s="69" t="s">
        <v>19</v>
      </c>
      <c r="H10" s="28" t="s">
        <v>20</v>
      </c>
      <c r="I10" s="8" t="s">
        <v>21</v>
      </c>
      <c r="J10" s="103" t="s">
        <v>22</v>
      </c>
      <c r="K10" s="102"/>
      <c r="L10" s="102"/>
      <c r="M10" s="68" t="s">
        <v>23</v>
      </c>
      <c r="N10" s="68" t="s">
        <v>24</v>
      </c>
      <c r="O10" s="8" t="s">
        <v>25</v>
      </c>
    </row>
    <row r="11" spans="1:15" ht="19.5" thickTop="1">
      <c r="A11" s="13">
        <v>1</v>
      </c>
      <c r="B11" s="76"/>
      <c r="C11" s="121"/>
      <c r="D11" s="121"/>
      <c r="E11" s="121"/>
      <c r="F11" s="121"/>
      <c r="G11" s="77">
        <v>0</v>
      </c>
      <c r="H11" s="31">
        <f>ROUNDDOWN(G11/$E$26,1)</f>
        <v>0</v>
      </c>
      <c r="I11" s="32">
        <f>ROUNDDOWN(H11*$F$29,0)</f>
        <v>0</v>
      </c>
      <c r="J11" s="82"/>
      <c r="K11" s="82" t="s">
        <v>8</v>
      </c>
      <c r="L11" s="83"/>
      <c r="M11" s="91">
        <v>0</v>
      </c>
      <c r="N11" s="92">
        <v>0</v>
      </c>
      <c r="O11" s="88">
        <f>SUM(M11:N11,I11)</f>
        <v>0</v>
      </c>
    </row>
    <row r="12" spans="1:15" ht="18.75">
      <c r="A12" s="17">
        <v>2</v>
      </c>
      <c r="B12" s="78"/>
      <c r="C12" s="121"/>
      <c r="D12" s="121"/>
      <c r="E12" s="121"/>
      <c r="F12" s="121"/>
      <c r="G12" s="79">
        <v>0</v>
      </c>
      <c r="H12" s="31">
        <f>ROUNDDOWN(G12/$E$26,1)</f>
        <v>0</v>
      </c>
      <c r="I12" s="32">
        <f>ROUNDDOWN(H12*$F$29,0)</f>
        <v>0</v>
      </c>
      <c r="J12" s="84"/>
      <c r="K12" s="84" t="s">
        <v>8</v>
      </c>
      <c r="L12" s="85"/>
      <c r="M12" s="93">
        <v>0</v>
      </c>
      <c r="N12" s="94">
        <v>0</v>
      </c>
      <c r="O12" s="88">
        <f>SUM(M12:N12,I12)</f>
        <v>0</v>
      </c>
    </row>
    <row r="13" spans="1:15" ht="18.75">
      <c r="A13" s="17">
        <v>3</v>
      </c>
      <c r="B13" s="78"/>
      <c r="C13" s="121"/>
      <c r="D13" s="121"/>
      <c r="E13" s="122"/>
      <c r="F13" s="122"/>
      <c r="G13" s="79">
        <v>0</v>
      </c>
      <c r="H13" s="31">
        <f t="shared" ref="H13:H20" si="0">ROUNDDOWN(G13/$E$26,1)</f>
        <v>0</v>
      </c>
      <c r="I13" s="32">
        <f t="shared" ref="I13:I20" si="1">ROUNDDOWN(H13*$F$29,0)</f>
        <v>0</v>
      </c>
      <c r="J13" s="84"/>
      <c r="K13" s="84" t="s">
        <v>8</v>
      </c>
      <c r="L13" s="85"/>
      <c r="M13" s="93">
        <v>0</v>
      </c>
      <c r="N13" s="94">
        <v>0</v>
      </c>
      <c r="O13" s="88">
        <f>SUM(M13:N13,I13)</f>
        <v>0</v>
      </c>
    </row>
    <row r="14" spans="1:15" ht="18.75">
      <c r="A14" s="17">
        <v>4</v>
      </c>
      <c r="B14" s="78"/>
      <c r="C14" s="121"/>
      <c r="D14" s="121"/>
      <c r="E14" s="122"/>
      <c r="F14" s="122"/>
      <c r="G14" s="79">
        <v>0</v>
      </c>
      <c r="H14" s="31">
        <f t="shared" si="0"/>
        <v>0</v>
      </c>
      <c r="I14" s="32">
        <f t="shared" si="1"/>
        <v>0</v>
      </c>
      <c r="J14" s="84"/>
      <c r="K14" s="84" t="s">
        <v>8</v>
      </c>
      <c r="L14" s="85"/>
      <c r="M14" s="93">
        <v>0</v>
      </c>
      <c r="N14" s="94">
        <v>0</v>
      </c>
      <c r="O14" s="88">
        <f>SUM(M14:N14,I14)</f>
        <v>0</v>
      </c>
    </row>
    <row r="15" spans="1:15" ht="18.75">
      <c r="A15" s="17">
        <v>5</v>
      </c>
      <c r="B15" s="78"/>
      <c r="C15" s="122"/>
      <c r="D15" s="122"/>
      <c r="E15" s="122"/>
      <c r="F15" s="122"/>
      <c r="G15" s="79">
        <v>0</v>
      </c>
      <c r="H15" s="31">
        <f t="shared" si="0"/>
        <v>0</v>
      </c>
      <c r="I15" s="32">
        <f t="shared" si="1"/>
        <v>0</v>
      </c>
      <c r="J15" s="84"/>
      <c r="K15" s="84" t="s">
        <v>8</v>
      </c>
      <c r="L15" s="85"/>
      <c r="M15" s="93">
        <v>0</v>
      </c>
      <c r="N15" s="94">
        <v>0</v>
      </c>
      <c r="O15" s="88">
        <f>SUM(M15:N15,I15)</f>
        <v>0</v>
      </c>
    </row>
    <row r="16" spans="1:15" ht="18.75">
      <c r="A16" s="17">
        <v>6</v>
      </c>
      <c r="B16" s="78"/>
      <c r="C16" s="122"/>
      <c r="D16" s="122"/>
      <c r="E16" s="122"/>
      <c r="F16" s="122"/>
      <c r="G16" s="79">
        <v>0</v>
      </c>
      <c r="H16" s="31">
        <f t="shared" si="0"/>
        <v>0</v>
      </c>
      <c r="I16" s="32">
        <f t="shared" si="1"/>
        <v>0</v>
      </c>
      <c r="J16" s="84"/>
      <c r="K16" s="84" t="s">
        <v>8</v>
      </c>
      <c r="L16" s="85"/>
      <c r="M16" s="93">
        <v>0</v>
      </c>
      <c r="N16" s="94">
        <v>0</v>
      </c>
      <c r="O16" s="88">
        <f t="shared" ref="O16:O20" si="2">SUM(M16:N16,I16)</f>
        <v>0</v>
      </c>
    </row>
    <row r="17" spans="1:15" ht="18.75">
      <c r="A17" s="17">
        <v>7</v>
      </c>
      <c r="B17" s="78"/>
      <c r="C17" s="122"/>
      <c r="D17" s="122"/>
      <c r="E17" s="122"/>
      <c r="F17" s="122"/>
      <c r="G17" s="79">
        <v>0</v>
      </c>
      <c r="H17" s="31">
        <f t="shared" si="0"/>
        <v>0</v>
      </c>
      <c r="I17" s="32">
        <f t="shared" si="1"/>
        <v>0</v>
      </c>
      <c r="J17" s="84"/>
      <c r="K17" s="84" t="s">
        <v>8</v>
      </c>
      <c r="L17" s="85"/>
      <c r="M17" s="93">
        <v>0</v>
      </c>
      <c r="N17" s="94">
        <v>0</v>
      </c>
      <c r="O17" s="88">
        <f t="shared" si="2"/>
        <v>0</v>
      </c>
    </row>
    <row r="18" spans="1:15" ht="18.75">
      <c r="A18" s="17">
        <v>8</v>
      </c>
      <c r="B18" s="78"/>
      <c r="C18" s="122"/>
      <c r="D18" s="122"/>
      <c r="E18" s="122"/>
      <c r="F18" s="122"/>
      <c r="G18" s="79">
        <v>0</v>
      </c>
      <c r="H18" s="31">
        <f t="shared" si="0"/>
        <v>0</v>
      </c>
      <c r="I18" s="32">
        <f t="shared" si="1"/>
        <v>0</v>
      </c>
      <c r="J18" s="84"/>
      <c r="K18" s="84" t="s">
        <v>8</v>
      </c>
      <c r="L18" s="85"/>
      <c r="M18" s="93">
        <v>0</v>
      </c>
      <c r="N18" s="94">
        <v>0</v>
      </c>
      <c r="O18" s="88">
        <f t="shared" si="2"/>
        <v>0</v>
      </c>
    </row>
    <row r="19" spans="1:15" ht="18.75">
      <c r="A19" s="17">
        <v>9</v>
      </c>
      <c r="B19" s="78"/>
      <c r="C19" s="122"/>
      <c r="D19" s="122"/>
      <c r="E19" s="122"/>
      <c r="F19" s="122"/>
      <c r="G19" s="79">
        <v>0</v>
      </c>
      <c r="H19" s="31">
        <f t="shared" si="0"/>
        <v>0</v>
      </c>
      <c r="I19" s="32">
        <f t="shared" si="1"/>
        <v>0</v>
      </c>
      <c r="J19" s="84"/>
      <c r="K19" s="84" t="s">
        <v>8</v>
      </c>
      <c r="L19" s="85"/>
      <c r="M19" s="93">
        <v>0</v>
      </c>
      <c r="N19" s="94">
        <v>0</v>
      </c>
      <c r="O19" s="88">
        <f t="shared" si="2"/>
        <v>0</v>
      </c>
    </row>
    <row r="20" spans="1:15" ht="19.5" thickBot="1">
      <c r="A20" s="18">
        <v>10</v>
      </c>
      <c r="B20" s="80"/>
      <c r="C20" s="129"/>
      <c r="D20" s="129"/>
      <c r="E20" s="129"/>
      <c r="F20" s="129"/>
      <c r="G20" s="81">
        <v>0</v>
      </c>
      <c r="H20" s="42">
        <f t="shared" si="0"/>
        <v>0</v>
      </c>
      <c r="I20" s="43">
        <f t="shared" si="1"/>
        <v>0</v>
      </c>
      <c r="J20" s="86"/>
      <c r="K20" s="86" t="s">
        <v>8</v>
      </c>
      <c r="L20" s="87"/>
      <c r="M20" s="95">
        <v>0</v>
      </c>
      <c r="N20" s="96">
        <v>0</v>
      </c>
      <c r="O20" s="89">
        <f t="shared" si="2"/>
        <v>0</v>
      </c>
    </row>
    <row r="21" spans="1:15" ht="19.5" thickBot="1">
      <c r="A21" s="22"/>
      <c r="B21" s="22"/>
      <c r="C21" s="22"/>
      <c r="D21" s="22"/>
      <c r="E21" s="22"/>
      <c r="F21" s="22"/>
      <c r="G21" s="48"/>
      <c r="H21" s="48"/>
      <c r="I21" s="22"/>
      <c r="J21" s="22"/>
      <c r="K21" s="22"/>
      <c r="L21" s="26"/>
      <c r="M21" s="26"/>
      <c r="N21" s="24" t="s">
        <v>9</v>
      </c>
      <c r="O21" s="90">
        <f>SUM(O11:O20)</f>
        <v>0</v>
      </c>
    </row>
    <row r="22" spans="1:15" ht="18.75">
      <c r="A22" s="6" t="s">
        <v>26</v>
      </c>
      <c r="B22" s="22"/>
      <c r="C22" s="22"/>
      <c r="D22" s="22"/>
      <c r="E22" s="22"/>
      <c r="F22" s="22"/>
      <c r="G22" s="48"/>
      <c r="H22" s="48"/>
      <c r="I22" s="22"/>
      <c r="J22" s="22"/>
      <c r="K22" s="22"/>
      <c r="L22" s="26"/>
      <c r="M22" s="26"/>
      <c r="N22" s="26"/>
      <c r="O22" s="1"/>
    </row>
    <row r="23" spans="1:15" ht="18.75">
      <c r="A23" s="6" t="s">
        <v>27</v>
      </c>
      <c r="B23" s="22"/>
      <c r="C23" s="22"/>
      <c r="D23" s="22"/>
      <c r="E23" s="22"/>
      <c r="F23" s="22"/>
      <c r="G23" s="48"/>
      <c r="H23" s="48"/>
      <c r="I23" s="22"/>
      <c r="J23" s="22"/>
      <c r="K23" s="22"/>
      <c r="L23" s="26"/>
      <c r="M23" s="26"/>
      <c r="N23" s="26"/>
      <c r="O23" s="1"/>
    </row>
    <row r="24" spans="1:15" ht="18.75">
      <c r="A24" s="50" t="s">
        <v>28</v>
      </c>
      <c r="B24" s="51"/>
      <c r="C24" s="51"/>
      <c r="D24" s="51"/>
      <c r="E24" s="50"/>
      <c r="F24" s="51"/>
      <c r="G24" s="52"/>
      <c r="H24" s="48"/>
      <c r="I24" s="22"/>
      <c r="J24" s="22"/>
      <c r="K24" s="22"/>
      <c r="L24" s="26"/>
      <c r="M24" s="26"/>
      <c r="N24" s="26"/>
      <c r="O24" s="1"/>
    </row>
    <row r="25" spans="1:15" ht="18.75">
      <c r="A25" s="6"/>
      <c r="B25" s="22"/>
      <c r="C25" s="22"/>
      <c r="D25" s="22"/>
      <c r="E25" s="6"/>
      <c r="F25" s="22"/>
      <c r="G25" s="48"/>
      <c r="H25" s="48"/>
      <c r="I25" s="22"/>
      <c r="J25" s="22"/>
      <c r="K25" s="22"/>
      <c r="L25" s="26"/>
      <c r="M25" s="26"/>
      <c r="N25" s="26"/>
      <c r="O25" s="1"/>
    </row>
    <row r="26" spans="1:15" ht="18.75">
      <c r="A26" s="53" t="s">
        <v>29</v>
      </c>
      <c r="B26" s="54"/>
      <c r="C26" s="54" t="s">
        <v>30</v>
      </c>
      <c r="D26" s="55"/>
      <c r="E26" s="56">
        <v>9.1999999999999993</v>
      </c>
      <c r="F26" s="54" t="s">
        <v>31</v>
      </c>
      <c r="G26" s="54"/>
      <c r="H26" s="57"/>
      <c r="I26" s="1"/>
      <c r="J26" s="1"/>
      <c r="K26" s="1"/>
      <c r="L26" s="1"/>
      <c r="M26" s="1"/>
      <c r="N26" s="1"/>
      <c r="O26" s="1"/>
    </row>
    <row r="27" spans="1:15" ht="18.75">
      <c r="A27" s="53" t="s">
        <v>32</v>
      </c>
      <c r="B27" s="54"/>
      <c r="C27" s="54"/>
      <c r="D27" s="54"/>
      <c r="E27" s="54"/>
      <c r="F27" s="55"/>
      <c r="G27" s="55"/>
      <c r="H27" s="54"/>
      <c r="I27" s="54"/>
      <c r="J27" s="57"/>
      <c r="K27" s="1"/>
      <c r="L27" s="1"/>
      <c r="M27" s="1"/>
      <c r="N27" s="1"/>
      <c r="O27" s="1"/>
    </row>
    <row r="28" spans="1:15" ht="18.75">
      <c r="A28" s="6"/>
      <c r="B28" s="1"/>
      <c r="C28" s="1"/>
      <c r="D28" s="1"/>
      <c r="E28" s="1"/>
      <c r="F28" s="22"/>
      <c r="G28" s="22"/>
      <c r="H28" s="1"/>
      <c r="I28" s="1"/>
      <c r="J28" s="26"/>
      <c r="K28" s="1"/>
      <c r="L28" s="1"/>
      <c r="M28" s="1"/>
      <c r="N28" s="1"/>
      <c r="O28" s="1"/>
    </row>
    <row r="29" spans="1:15" ht="18.75">
      <c r="A29" s="58" t="s">
        <v>33</v>
      </c>
      <c r="B29" s="59"/>
      <c r="C29" s="59"/>
      <c r="D29" s="60" t="s">
        <v>34</v>
      </c>
      <c r="E29" s="60"/>
      <c r="F29" s="61">
        <v>135.19999999999999</v>
      </c>
      <c r="G29" s="60" t="s">
        <v>35</v>
      </c>
      <c r="H29" s="60"/>
      <c r="I29" s="60"/>
      <c r="J29" s="1"/>
      <c r="K29" s="1"/>
      <c r="L29" s="1"/>
      <c r="M29" s="1"/>
      <c r="N29" s="1"/>
      <c r="O29" s="1"/>
    </row>
    <row r="30" spans="1:15" ht="18.75">
      <c r="A30" s="60" t="s">
        <v>36</v>
      </c>
      <c r="B30" s="60"/>
      <c r="C30" s="60"/>
      <c r="D30" s="60"/>
      <c r="E30" s="60"/>
      <c r="F30" s="60"/>
      <c r="G30" s="60"/>
      <c r="H30" s="60"/>
      <c r="I30" s="60"/>
      <c r="J30" s="60"/>
      <c r="K30" s="1"/>
      <c r="L30" s="1"/>
      <c r="M30" s="1"/>
      <c r="N30" s="1"/>
      <c r="O30" s="1"/>
    </row>
    <row r="31" spans="1:15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9.5" thickBot="1">
      <c r="A32" s="1" t="s">
        <v>11</v>
      </c>
      <c r="B32" s="1" t="s">
        <v>63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9.5" thickBot="1">
      <c r="A33" s="130" t="s">
        <v>21</v>
      </c>
      <c r="B33" s="131"/>
      <c r="C33" s="132" t="s">
        <v>37</v>
      </c>
      <c r="D33" s="133"/>
      <c r="E33" s="134" t="s">
        <v>24</v>
      </c>
      <c r="F33" s="135"/>
      <c r="G33" s="62" t="s">
        <v>38</v>
      </c>
      <c r="H33" s="63"/>
      <c r="I33" s="1"/>
      <c r="J33" s="1"/>
      <c r="K33" s="1"/>
      <c r="L33" s="1"/>
      <c r="M33" s="1"/>
      <c r="N33" s="1"/>
      <c r="O33" s="1"/>
    </row>
    <row r="34" spans="1:15" ht="20.25" thickTop="1" thickBot="1">
      <c r="A34" s="123">
        <f>SUM(I11:I20)</f>
        <v>0</v>
      </c>
      <c r="B34" s="124"/>
      <c r="C34" s="125">
        <f>SUM(M11:M20)</f>
        <v>0</v>
      </c>
      <c r="D34" s="126"/>
      <c r="E34" s="127">
        <f>SUM(N11:N20)</f>
        <v>0</v>
      </c>
      <c r="F34" s="128"/>
      <c r="G34" s="47">
        <f>SUM(A34:F34)</f>
        <v>0</v>
      </c>
      <c r="H34" s="64"/>
      <c r="I34" s="1"/>
      <c r="J34" s="1"/>
      <c r="K34" s="1"/>
      <c r="L34" s="1"/>
      <c r="M34" s="1"/>
      <c r="N34" s="1"/>
      <c r="O34" s="1"/>
    </row>
  </sheetData>
  <sheetProtection password="C6BE" sheet="1" objects="1" scenarios="1"/>
  <mergeCells count="33">
    <mergeCell ref="A34:B34"/>
    <mergeCell ref="C34:D34"/>
    <mergeCell ref="E34:F34"/>
    <mergeCell ref="C17:D17"/>
    <mergeCell ref="E17:F17"/>
    <mergeCell ref="C18:D18"/>
    <mergeCell ref="E18:F18"/>
    <mergeCell ref="C19:D19"/>
    <mergeCell ref="E19:F19"/>
    <mergeCell ref="C20:D20"/>
    <mergeCell ref="E20:F20"/>
    <mergeCell ref="A33:B33"/>
    <mergeCell ref="C33:D33"/>
    <mergeCell ref="E33:F33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A1:N1"/>
    <mergeCell ref="E3:H3"/>
    <mergeCell ref="J3:L3"/>
    <mergeCell ref="H9:I9"/>
    <mergeCell ref="C10:D10"/>
    <mergeCell ref="E10:F10"/>
    <mergeCell ref="J10:L10"/>
  </mergeCells>
  <phoneticPr fontId="7"/>
  <pageMargins left="0.7" right="0.7" top="0.75" bottom="0.75" header="0.3" footer="0.3"/>
  <pageSetup paperSize="9" scale="7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6" r:id="rId4" name="Check Box 4">
              <controlPr defaultSize="0" autoFill="0" autoLine="0" autoPict="0">
                <anchor moveWithCells="1">
                  <from>
                    <xdr:col>0</xdr:col>
                    <xdr:colOff>409575</xdr:colOff>
                    <xdr:row>4</xdr:row>
                    <xdr:rowOff>171450</xdr:rowOff>
                  </from>
                  <to>
                    <xdr:col>0</xdr:col>
                    <xdr:colOff>638175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5" name="Check Box 5">
              <controlPr defaultSize="0" autoFill="0" autoLine="0" autoPict="0">
                <anchor moveWithCells="1">
                  <from>
                    <xdr:col>0</xdr:col>
                    <xdr:colOff>409575</xdr:colOff>
                    <xdr:row>5</xdr:row>
                    <xdr:rowOff>200025</xdr:rowOff>
                  </from>
                  <to>
                    <xdr:col>0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6" name="Check Box 6">
              <controlPr defaultSize="0" autoFill="0" autoLine="0" autoPict="0">
                <anchor moveWithCells="1">
                  <from>
                    <xdr:col>0</xdr:col>
                    <xdr:colOff>409575</xdr:colOff>
                    <xdr:row>7</xdr:row>
                    <xdr:rowOff>0</xdr:rowOff>
                  </from>
                  <to>
                    <xdr:col>0</xdr:col>
                    <xdr:colOff>628650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sqref="A1:N1"/>
    </sheetView>
  </sheetViews>
  <sheetFormatPr defaultRowHeight="13.5"/>
  <cols>
    <col min="2" max="2" width="11.5" customWidth="1"/>
    <col min="7" max="7" width="15.5" customWidth="1"/>
    <col min="8" max="8" width="18" customWidth="1"/>
    <col min="9" max="9" width="16.875" customWidth="1"/>
    <col min="13" max="13" width="17.125" customWidth="1"/>
    <col min="14" max="14" width="11.75" customWidth="1"/>
  </cols>
  <sheetData>
    <row r="1" spans="1:15" ht="18.75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"/>
    </row>
    <row r="2" spans="1:15" ht="18.75">
      <c r="A2" s="2"/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1"/>
      <c r="N2" s="1"/>
      <c r="O2" s="1"/>
    </row>
    <row r="3" spans="1:15" ht="17.25">
      <c r="A3" s="2"/>
      <c r="B3" s="2"/>
      <c r="C3" s="2"/>
      <c r="D3" s="4" t="s">
        <v>53</v>
      </c>
      <c r="E3" s="101" t="s">
        <v>64</v>
      </c>
      <c r="F3" s="101"/>
      <c r="G3" s="101"/>
      <c r="H3" s="101"/>
      <c r="I3" s="4" t="s">
        <v>54</v>
      </c>
      <c r="J3" s="101" t="s">
        <v>65</v>
      </c>
      <c r="K3" s="101"/>
      <c r="L3" s="101"/>
    </row>
    <row r="4" spans="1:15" ht="10.5" customHeight="1">
      <c r="A4" s="2"/>
      <c r="B4" s="2"/>
      <c r="C4" s="74"/>
      <c r="D4" s="75"/>
      <c r="E4" s="75"/>
      <c r="F4" s="75"/>
      <c r="G4" s="75"/>
      <c r="H4" s="74"/>
      <c r="I4" s="75"/>
      <c r="J4" s="75"/>
      <c r="K4" s="75"/>
    </row>
    <row r="5" spans="1:15" ht="18.7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.75">
      <c r="A7" s="1"/>
      <c r="B7" s="73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1" customHeight="1" thickBot="1">
      <c r="A8" s="1"/>
      <c r="B8" s="1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9.5" thickBot="1">
      <c r="A9" s="1"/>
      <c r="B9" s="1"/>
      <c r="C9" s="1"/>
      <c r="D9" s="1"/>
      <c r="E9" s="1"/>
      <c r="F9" s="1"/>
      <c r="G9" s="1"/>
      <c r="H9" s="119" t="s">
        <v>18</v>
      </c>
      <c r="I9" s="120"/>
      <c r="J9" s="1"/>
      <c r="K9" s="1"/>
      <c r="L9" s="1"/>
      <c r="M9" s="1"/>
      <c r="N9" s="1"/>
      <c r="O9" s="1"/>
    </row>
    <row r="10" spans="1:15" ht="18.75" thickBot="1">
      <c r="A10" s="7" t="s">
        <v>2</v>
      </c>
      <c r="B10" s="68" t="s">
        <v>3</v>
      </c>
      <c r="C10" s="102" t="s">
        <v>4</v>
      </c>
      <c r="D10" s="102"/>
      <c r="E10" s="102" t="s">
        <v>5</v>
      </c>
      <c r="F10" s="102"/>
      <c r="G10" s="69" t="s">
        <v>19</v>
      </c>
      <c r="H10" s="28" t="s">
        <v>20</v>
      </c>
      <c r="I10" s="8" t="s">
        <v>21</v>
      </c>
      <c r="J10" s="103" t="s">
        <v>22</v>
      </c>
      <c r="K10" s="102"/>
      <c r="L10" s="102"/>
      <c r="M10" s="68" t="s">
        <v>23</v>
      </c>
      <c r="N10" s="68" t="s">
        <v>24</v>
      </c>
      <c r="O10" s="8" t="s">
        <v>25</v>
      </c>
    </row>
    <row r="11" spans="1:15" ht="19.5" thickTop="1">
      <c r="A11" s="13">
        <v>1</v>
      </c>
      <c r="B11" s="29">
        <v>44080</v>
      </c>
      <c r="C11" s="136" t="s">
        <v>57</v>
      </c>
      <c r="D11" s="137"/>
      <c r="E11" s="136" t="s">
        <v>66</v>
      </c>
      <c r="F11" s="137"/>
      <c r="G11" s="30">
        <v>5</v>
      </c>
      <c r="H11" s="31">
        <f>ROUNDDOWN(G11/E26,1)</f>
        <v>0.5</v>
      </c>
      <c r="I11" s="32">
        <f>ROUNDDOWN(H11*F29,0)</f>
        <v>67</v>
      </c>
      <c r="J11" s="33"/>
      <c r="K11" s="33" t="s">
        <v>8</v>
      </c>
      <c r="L11" s="34"/>
      <c r="M11" s="35">
        <v>0</v>
      </c>
      <c r="N11" s="36">
        <v>0</v>
      </c>
      <c r="O11" s="37">
        <f>SUM(M11:N11,I11)</f>
        <v>67</v>
      </c>
    </row>
    <row r="12" spans="1:15" ht="18.75">
      <c r="A12" s="17">
        <v>2</v>
      </c>
      <c r="B12" s="14"/>
      <c r="C12" s="137"/>
      <c r="D12" s="137"/>
      <c r="E12" s="137"/>
      <c r="F12" s="137"/>
      <c r="G12" s="38">
        <v>0</v>
      </c>
      <c r="H12" s="31">
        <f>ROUNDDOWN(G12/E26,1)</f>
        <v>0</v>
      </c>
      <c r="I12" s="32">
        <f>ROUNDDOWN(H12*F29,0)</f>
        <v>0</v>
      </c>
      <c r="J12" s="15"/>
      <c r="K12" s="15" t="s">
        <v>8</v>
      </c>
      <c r="L12" s="67"/>
      <c r="M12" s="39">
        <v>0</v>
      </c>
      <c r="N12" s="40">
        <v>0</v>
      </c>
      <c r="O12" s="37">
        <f>SUM(M12:N12,I12)</f>
        <v>0</v>
      </c>
    </row>
    <row r="13" spans="1:15" ht="18.75">
      <c r="A13" s="17">
        <v>3</v>
      </c>
      <c r="B13" s="14"/>
      <c r="C13" s="137"/>
      <c r="D13" s="137"/>
      <c r="E13" s="109"/>
      <c r="F13" s="109"/>
      <c r="G13" s="38">
        <v>0</v>
      </c>
      <c r="H13" s="31">
        <v>0</v>
      </c>
      <c r="I13" s="32">
        <v>0</v>
      </c>
      <c r="J13" s="15"/>
      <c r="K13" s="15" t="s">
        <v>8</v>
      </c>
      <c r="L13" s="67"/>
      <c r="M13" s="39">
        <v>0</v>
      </c>
      <c r="N13" s="40">
        <v>0</v>
      </c>
      <c r="O13" s="37">
        <v>0</v>
      </c>
    </row>
    <row r="14" spans="1:15" ht="18.75">
      <c r="A14" s="17">
        <v>4</v>
      </c>
      <c r="B14" s="14"/>
      <c r="C14" s="137"/>
      <c r="D14" s="137"/>
      <c r="E14" s="109"/>
      <c r="F14" s="109"/>
      <c r="G14" s="38">
        <v>0</v>
      </c>
      <c r="H14" s="31">
        <v>0</v>
      </c>
      <c r="I14" s="32">
        <v>0</v>
      </c>
      <c r="J14" s="15"/>
      <c r="K14" s="15" t="s">
        <v>8</v>
      </c>
      <c r="L14" s="67"/>
      <c r="M14" s="39">
        <v>0</v>
      </c>
      <c r="N14" s="40">
        <v>0</v>
      </c>
      <c r="O14" s="37">
        <v>0</v>
      </c>
    </row>
    <row r="15" spans="1:15" ht="18.75">
      <c r="A15" s="17">
        <v>5</v>
      </c>
      <c r="B15" s="14"/>
      <c r="C15" s="109"/>
      <c r="D15" s="109"/>
      <c r="E15" s="109"/>
      <c r="F15" s="109"/>
      <c r="G15" s="38">
        <v>0</v>
      </c>
      <c r="H15" s="31">
        <v>0</v>
      </c>
      <c r="I15" s="32">
        <v>0</v>
      </c>
      <c r="J15" s="15"/>
      <c r="K15" s="15" t="s">
        <v>8</v>
      </c>
      <c r="L15" s="67"/>
      <c r="M15" s="39">
        <v>0</v>
      </c>
      <c r="N15" s="40">
        <v>0</v>
      </c>
      <c r="O15" s="37">
        <v>0</v>
      </c>
    </row>
    <row r="16" spans="1:15" ht="18.75">
      <c r="A16" s="17">
        <v>6</v>
      </c>
      <c r="B16" s="14"/>
      <c r="C16" s="109"/>
      <c r="D16" s="109"/>
      <c r="E16" s="109"/>
      <c r="F16" s="109"/>
      <c r="G16" s="38">
        <v>0</v>
      </c>
      <c r="H16" s="31">
        <f>ROUNDDOWN(G16/E26,1)</f>
        <v>0</v>
      </c>
      <c r="I16" s="32">
        <f>ROUNDDOWN(H16*F29,0)</f>
        <v>0</v>
      </c>
      <c r="J16" s="15"/>
      <c r="K16" s="15" t="s">
        <v>8</v>
      </c>
      <c r="L16" s="67"/>
      <c r="M16" s="39">
        <v>0</v>
      </c>
      <c r="N16" s="40">
        <v>0</v>
      </c>
      <c r="O16" s="37">
        <f t="shared" ref="O16:O20" si="0">SUM(M16:N16,I16)</f>
        <v>0</v>
      </c>
    </row>
    <row r="17" spans="1:15" ht="18.75">
      <c r="A17" s="17">
        <v>7</v>
      </c>
      <c r="B17" s="14"/>
      <c r="C17" s="109"/>
      <c r="D17" s="109"/>
      <c r="E17" s="109"/>
      <c r="F17" s="109"/>
      <c r="G17" s="38">
        <v>0</v>
      </c>
      <c r="H17" s="31">
        <f>ROUNDDOWN(G17/E26,1)</f>
        <v>0</v>
      </c>
      <c r="I17" s="32">
        <f>ROUNDDOWN(H17*F29,0)</f>
        <v>0</v>
      </c>
      <c r="J17" s="15"/>
      <c r="K17" s="15" t="s">
        <v>8</v>
      </c>
      <c r="L17" s="67"/>
      <c r="M17" s="39">
        <v>0</v>
      </c>
      <c r="N17" s="40">
        <v>0</v>
      </c>
      <c r="O17" s="37">
        <f t="shared" si="0"/>
        <v>0</v>
      </c>
    </row>
    <row r="18" spans="1:15" ht="18.75">
      <c r="A18" s="17">
        <v>8</v>
      </c>
      <c r="B18" s="14"/>
      <c r="C18" s="109"/>
      <c r="D18" s="109"/>
      <c r="E18" s="109"/>
      <c r="F18" s="109"/>
      <c r="G18" s="38">
        <v>0</v>
      </c>
      <c r="H18" s="31">
        <f>ROUNDDOWN(G18/E26,1)</f>
        <v>0</v>
      </c>
      <c r="I18" s="32">
        <f>ROUNDDOWN(H18*F29,0)</f>
        <v>0</v>
      </c>
      <c r="J18" s="15"/>
      <c r="K18" s="15" t="s">
        <v>8</v>
      </c>
      <c r="L18" s="67"/>
      <c r="M18" s="39">
        <v>0</v>
      </c>
      <c r="N18" s="40">
        <v>0</v>
      </c>
      <c r="O18" s="37">
        <f t="shared" si="0"/>
        <v>0</v>
      </c>
    </row>
    <row r="19" spans="1:15" ht="18.75">
      <c r="A19" s="17">
        <v>9</v>
      </c>
      <c r="B19" s="14"/>
      <c r="C19" s="109"/>
      <c r="D19" s="109"/>
      <c r="E19" s="109"/>
      <c r="F19" s="109"/>
      <c r="G19" s="38">
        <v>0</v>
      </c>
      <c r="H19" s="31">
        <f>ROUNDDOWN(G19/E26,1)</f>
        <v>0</v>
      </c>
      <c r="I19" s="32">
        <f>ROUNDDOWN(H19*F29,0)</f>
        <v>0</v>
      </c>
      <c r="J19" s="15"/>
      <c r="K19" s="15" t="s">
        <v>8</v>
      </c>
      <c r="L19" s="67"/>
      <c r="M19" s="39">
        <v>0</v>
      </c>
      <c r="N19" s="40">
        <v>0</v>
      </c>
      <c r="O19" s="37">
        <f t="shared" si="0"/>
        <v>0</v>
      </c>
    </row>
    <row r="20" spans="1:15" ht="19.5" thickBot="1">
      <c r="A20" s="18">
        <v>10</v>
      </c>
      <c r="B20" s="19"/>
      <c r="C20" s="112"/>
      <c r="D20" s="112"/>
      <c r="E20" s="112"/>
      <c r="F20" s="112"/>
      <c r="G20" s="41">
        <v>0</v>
      </c>
      <c r="H20" s="42">
        <f>ROUNDDOWN(G20/E26,1)</f>
        <v>0</v>
      </c>
      <c r="I20" s="43">
        <f>ROUNDDOWN(H20*F29,0)</f>
        <v>0</v>
      </c>
      <c r="J20" s="20"/>
      <c r="K20" s="20" t="s">
        <v>8</v>
      </c>
      <c r="L20" s="44"/>
      <c r="M20" s="45">
        <v>0</v>
      </c>
      <c r="N20" s="46">
        <v>0</v>
      </c>
      <c r="O20" s="47">
        <f t="shared" si="0"/>
        <v>0</v>
      </c>
    </row>
    <row r="21" spans="1:15" ht="19.5" thickBot="1">
      <c r="A21" s="22"/>
      <c r="B21" s="22"/>
      <c r="C21" s="22"/>
      <c r="D21" s="22"/>
      <c r="E21" s="22"/>
      <c r="F21" s="22"/>
      <c r="G21" s="48"/>
      <c r="H21" s="48"/>
      <c r="I21" s="22"/>
      <c r="J21" s="22"/>
      <c r="K21" s="22"/>
      <c r="L21" s="26"/>
      <c r="M21" s="26"/>
      <c r="N21" s="24" t="s">
        <v>9</v>
      </c>
      <c r="O21" s="49">
        <f>SUM(O11:O20)</f>
        <v>67</v>
      </c>
    </row>
    <row r="22" spans="1:15" ht="18.75">
      <c r="A22" s="6" t="s">
        <v>26</v>
      </c>
      <c r="B22" s="22"/>
      <c r="C22" s="22"/>
      <c r="D22" s="22"/>
      <c r="E22" s="22"/>
      <c r="F22" s="22"/>
      <c r="G22" s="48"/>
      <c r="H22" s="48"/>
      <c r="I22" s="22"/>
      <c r="J22" s="22"/>
      <c r="K22" s="22"/>
      <c r="L22" s="26"/>
      <c r="M22" s="26"/>
      <c r="N22" s="26"/>
      <c r="O22" s="1"/>
    </row>
    <row r="23" spans="1:15" ht="18.75">
      <c r="A23" s="6" t="s">
        <v>27</v>
      </c>
      <c r="B23" s="22"/>
      <c r="C23" s="22"/>
      <c r="D23" s="22"/>
      <c r="E23" s="22"/>
      <c r="F23" s="22"/>
      <c r="G23" s="48"/>
      <c r="H23" s="48"/>
      <c r="I23" s="22"/>
      <c r="J23" s="22"/>
      <c r="K23" s="22"/>
      <c r="L23" s="26"/>
      <c r="M23" s="26"/>
      <c r="N23" s="26"/>
      <c r="O23" s="1"/>
    </row>
    <row r="24" spans="1:15" ht="18.75">
      <c r="A24" s="50" t="s">
        <v>28</v>
      </c>
      <c r="B24" s="51"/>
      <c r="C24" s="51"/>
      <c r="D24" s="51"/>
      <c r="E24" s="50"/>
      <c r="F24" s="51"/>
      <c r="G24" s="52"/>
      <c r="H24" s="48"/>
      <c r="I24" s="22"/>
      <c r="J24" s="22"/>
      <c r="K24" s="22"/>
      <c r="L24" s="26"/>
      <c r="M24" s="26"/>
      <c r="N24" s="26"/>
      <c r="O24" s="1"/>
    </row>
    <row r="25" spans="1:15" ht="18.75">
      <c r="A25" s="6"/>
      <c r="B25" s="22"/>
      <c r="C25" s="22"/>
      <c r="D25" s="22"/>
      <c r="E25" s="6"/>
      <c r="F25" s="22"/>
      <c r="G25" s="48"/>
      <c r="H25" s="48"/>
      <c r="I25" s="22"/>
      <c r="J25" s="22"/>
      <c r="K25" s="22"/>
      <c r="L25" s="26"/>
      <c r="M25" s="26"/>
      <c r="N25" s="26"/>
      <c r="O25" s="1"/>
    </row>
    <row r="26" spans="1:15" ht="18.75">
      <c r="A26" s="53" t="s">
        <v>29</v>
      </c>
      <c r="B26" s="54"/>
      <c r="C26" s="54" t="s">
        <v>30</v>
      </c>
      <c r="D26" s="55"/>
      <c r="E26" s="56">
        <v>9.1999999999999993</v>
      </c>
      <c r="F26" s="54" t="s">
        <v>31</v>
      </c>
      <c r="G26" s="54"/>
      <c r="H26" s="57"/>
      <c r="I26" s="1"/>
      <c r="J26" s="1"/>
      <c r="K26" s="1"/>
      <c r="L26" s="1"/>
      <c r="M26" s="1"/>
      <c r="N26" s="1"/>
      <c r="O26" s="1"/>
    </row>
    <row r="27" spans="1:15" ht="18.75">
      <c r="A27" s="53" t="s">
        <v>32</v>
      </c>
      <c r="B27" s="54"/>
      <c r="C27" s="54"/>
      <c r="D27" s="54"/>
      <c r="E27" s="54"/>
      <c r="F27" s="55"/>
      <c r="G27" s="55"/>
      <c r="H27" s="54"/>
      <c r="I27" s="54"/>
      <c r="J27" s="57"/>
      <c r="K27" s="1"/>
      <c r="L27" s="1"/>
      <c r="M27" s="1"/>
      <c r="N27" s="1"/>
      <c r="O27" s="1"/>
    </row>
    <row r="28" spans="1:15" ht="18.75">
      <c r="A28" s="6"/>
      <c r="B28" s="1"/>
      <c r="C28" s="1"/>
      <c r="D28" s="1"/>
      <c r="E28" s="1"/>
      <c r="F28" s="22"/>
      <c r="G28" s="22"/>
      <c r="H28" s="1"/>
      <c r="I28" s="1"/>
      <c r="J28" s="26"/>
      <c r="K28" s="1"/>
      <c r="L28" s="1"/>
      <c r="M28" s="1"/>
      <c r="N28" s="1"/>
      <c r="O28" s="1"/>
    </row>
    <row r="29" spans="1:15" ht="18.75">
      <c r="A29" s="58" t="s">
        <v>33</v>
      </c>
      <c r="B29" s="59"/>
      <c r="C29" s="59"/>
      <c r="D29" s="60" t="s">
        <v>34</v>
      </c>
      <c r="E29" s="60"/>
      <c r="F29" s="61">
        <v>135.19999999999999</v>
      </c>
      <c r="G29" s="60" t="s">
        <v>35</v>
      </c>
      <c r="H29" s="60"/>
      <c r="I29" s="60"/>
      <c r="J29" s="1"/>
      <c r="K29" s="1"/>
      <c r="L29" s="1"/>
      <c r="M29" s="1"/>
      <c r="N29" s="1"/>
      <c r="O29" s="1"/>
    </row>
    <row r="30" spans="1:15" ht="18.75">
      <c r="A30" s="60" t="s">
        <v>36</v>
      </c>
      <c r="B30" s="60"/>
      <c r="C30" s="60"/>
      <c r="D30" s="60"/>
      <c r="E30" s="60"/>
      <c r="F30" s="60"/>
      <c r="G30" s="60"/>
      <c r="H30" s="60"/>
      <c r="I30" s="60"/>
      <c r="J30" s="60"/>
      <c r="K30" s="1"/>
      <c r="L30" s="1"/>
      <c r="M30" s="1"/>
      <c r="N30" s="1"/>
      <c r="O30" s="1"/>
    </row>
    <row r="31" spans="1:15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9.5" thickBot="1">
      <c r="A32" s="1" t="s">
        <v>11</v>
      </c>
      <c r="B32" s="1" t="s">
        <v>63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9.5" thickBot="1">
      <c r="A33" s="130" t="s">
        <v>21</v>
      </c>
      <c r="B33" s="131"/>
      <c r="C33" s="132" t="s">
        <v>37</v>
      </c>
      <c r="D33" s="133"/>
      <c r="E33" s="134" t="s">
        <v>24</v>
      </c>
      <c r="F33" s="135"/>
      <c r="G33" s="62" t="s">
        <v>38</v>
      </c>
      <c r="H33" s="63"/>
      <c r="I33" s="1"/>
      <c r="J33" s="1"/>
      <c r="K33" s="1"/>
      <c r="L33" s="1"/>
      <c r="M33" s="1"/>
      <c r="N33" s="1"/>
      <c r="O33" s="1"/>
    </row>
    <row r="34" spans="1:15" ht="20.25" thickTop="1" thickBot="1">
      <c r="A34" s="123">
        <f>SUM(I11:I20)</f>
        <v>67</v>
      </c>
      <c r="B34" s="124"/>
      <c r="C34" s="125">
        <f>SUM(M11:M20)</f>
        <v>0</v>
      </c>
      <c r="D34" s="126"/>
      <c r="E34" s="127">
        <f>SUM(N11:N20)</f>
        <v>0</v>
      </c>
      <c r="F34" s="128"/>
      <c r="G34" s="47">
        <f>SUM(A34:F34)</f>
        <v>67</v>
      </c>
      <c r="H34" s="64"/>
      <c r="I34" s="1"/>
      <c r="J34" s="1"/>
      <c r="K34" s="1"/>
      <c r="L34" s="1"/>
      <c r="M34" s="1"/>
      <c r="N34" s="1"/>
      <c r="O34" s="1"/>
    </row>
  </sheetData>
  <sheetProtection password="EB5C" sheet="1" objects="1" scenarios="1"/>
  <mergeCells count="33">
    <mergeCell ref="A34:B34"/>
    <mergeCell ref="C34:D34"/>
    <mergeCell ref="E34:F34"/>
    <mergeCell ref="C17:D17"/>
    <mergeCell ref="E17:F17"/>
    <mergeCell ref="C18:D18"/>
    <mergeCell ref="E18:F18"/>
    <mergeCell ref="C19:D19"/>
    <mergeCell ref="E19:F19"/>
    <mergeCell ref="C20:D20"/>
    <mergeCell ref="E20:F20"/>
    <mergeCell ref="A33:B33"/>
    <mergeCell ref="C33:D33"/>
    <mergeCell ref="E33:F33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A1:N1"/>
    <mergeCell ref="E3:H3"/>
    <mergeCell ref="J3:L3"/>
    <mergeCell ref="H9:I9"/>
    <mergeCell ref="C10:D10"/>
    <mergeCell ref="E10:F10"/>
    <mergeCell ref="J10:L10"/>
  </mergeCells>
  <phoneticPr fontId="7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0</xdr:col>
                    <xdr:colOff>409575</xdr:colOff>
                    <xdr:row>4</xdr:row>
                    <xdr:rowOff>171450</xdr:rowOff>
                  </from>
                  <to>
                    <xdr:col>0</xdr:col>
                    <xdr:colOff>638175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0</xdr:col>
                    <xdr:colOff>409575</xdr:colOff>
                    <xdr:row>5</xdr:row>
                    <xdr:rowOff>200025</xdr:rowOff>
                  </from>
                  <to>
                    <xdr:col>0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0</xdr:col>
                    <xdr:colOff>409575</xdr:colOff>
                    <xdr:row>7</xdr:row>
                    <xdr:rowOff>0</xdr:rowOff>
                  </from>
                  <to>
                    <xdr:col>0</xdr:col>
                    <xdr:colOff>628650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B15" sqref="B15"/>
    </sheetView>
  </sheetViews>
  <sheetFormatPr defaultRowHeight="18.75"/>
  <cols>
    <col min="1" max="1" width="9" style="65"/>
    <col min="2" max="2" width="15.125" style="65" bestFit="1" customWidth="1"/>
    <col min="3" max="16384" width="9" style="65"/>
  </cols>
  <sheetData>
    <row r="2" spans="2:3">
      <c r="B2" s="65" t="s">
        <v>39</v>
      </c>
      <c r="C2" s="66">
        <v>10900</v>
      </c>
    </row>
    <row r="3" spans="2:3">
      <c r="B3" s="65" t="s">
        <v>40</v>
      </c>
      <c r="C3" s="66">
        <v>10900</v>
      </c>
    </row>
    <row r="4" spans="2:3">
      <c r="B4" s="65" t="s">
        <v>41</v>
      </c>
      <c r="C4" s="66">
        <v>10900</v>
      </c>
    </row>
    <row r="5" spans="2:3">
      <c r="B5" s="65" t="s">
        <v>42</v>
      </c>
      <c r="C5" s="66">
        <v>10900</v>
      </c>
    </row>
    <row r="6" spans="2:3">
      <c r="B6" s="65" t="s">
        <v>43</v>
      </c>
      <c r="C6" s="66">
        <v>10900</v>
      </c>
    </row>
    <row r="7" spans="2:3">
      <c r="B7" s="65" t="s">
        <v>44</v>
      </c>
      <c r="C7" s="66">
        <v>10900</v>
      </c>
    </row>
    <row r="8" spans="2:3">
      <c r="B8" s="65" t="s">
        <v>45</v>
      </c>
      <c r="C8" s="66">
        <v>10900</v>
      </c>
    </row>
    <row r="9" spans="2:3">
      <c r="B9" s="65" t="s">
        <v>46</v>
      </c>
      <c r="C9" s="66">
        <v>10900</v>
      </c>
    </row>
    <row r="10" spans="2:3">
      <c r="B10" s="65" t="s">
        <v>47</v>
      </c>
      <c r="C10" s="66">
        <v>10900</v>
      </c>
    </row>
    <row r="11" spans="2:3">
      <c r="B11" s="65" t="s">
        <v>48</v>
      </c>
      <c r="C11" s="66">
        <v>10900</v>
      </c>
    </row>
    <row r="12" spans="2:3">
      <c r="B12" s="65" t="s">
        <v>49</v>
      </c>
      <c r="C12" s="66">
        <v>10900</v>
      </c>
    </row>
    <row r="13" spans="2:3">
      <c r="B13" s="65" t="s">
        <v>50</v>
      </c>
      <c r="C13" s="66">
        <v>10900</v>
      </c>
    </row>
    <row r="14" spans="2:3">
      <c r="B14" s="65" t="s">
        <v>51</v>
      </c>
      <c r="C14" s="66">
        <v>10900</v>
      </c>
    </row>
    <row r="15" spans="2:3">
      <c r="B15" s="65" t="s">
        <v>52</v>
      </c>
      <c r="C15" s="66">
        <v>9800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公共交通機関</vt:lpstr>
      <vt:lpstr>公共交通機関（記入例）</vt:lpstr>
      <vt:lpstr>自家用車</vt:lpstr>
      <vt:lpstr>自家用車 (記入例)</vt:lpstr>
      <vt:lpstr>宿泊単価表</vt:lpstr>
      <vt:lpstr>自家用車!Print_Area</vt:lpstr>
      <vt:lpstr>'自家用車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userJCD2020</dc:creator>
  <cp:lastModifiedBy>w</cp:lastModifiedBy>
  <cp:lastPrinted>2020-10-19T11:07:26Z</cp:lastPrinted>
  <dcterms:created xsi:type="dcterms:W3CDTF">2020-07-07T06:54:01Z</dcterms:created>
  <dcterms:modified xsi:type="dcterms:W3CDTF">2021-04-05T01:35:26Z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7c9a0ffb-ac08-4077-baac-bfa0f38c5e11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